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Dink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E296" i="9" s="1"/>
  <c r="B296" i="9" s="1"/>
  <c r="G296" i="9"/>
  <c r="F296" i="9"/>
  <c r="H295" i="9"/>
  <c r="G295" i="9"/>
  <c r="F295" i="9"/>
  <c r="E295" i="9"/>
  <c r="B295" i="9" s="1"/>
  <c r="H294" i="9"/>
  <c r="G294" i="9"/>
  <c r="E294" i="9" s="1"/>
  <c r="F294" i="9"/>
  <c r="H293" i="9"/>
  <c r="G293" i="9"/>
  <c r="F293" i="9"/>
  <c r="H292" i="9"/>
  <c r="E292" i="9" s="1"/>
  <c r="B292" i="9" s="1"/>
  <c r="G292" i="9"/>
  <c r="F292" i="9"/>
  <c r="F291" i="9"/>
  <c r="F290" i="9"/>
  <c r="H289" i="9"/>
  <c r="G289" i="9"/>
  <c r="E289" i="9" s="1"/>
  <c r="B289" i="9" s="1"/>
  <c r="F289" i="9"/>
  <c r="H288" i="9"/>
  <c r="G288" i="9"/>
  <c r="F288" i="9"/>
  <c r="H287" i="9"/>
  <c r="E287" i="9" s="1"/>
  <c r="B287" i="9" s="1"/>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E226" i="9"/>
  <c r="M225" i="9"/>
  <c r="F225" i="9" s="1"/>
  <c r="B225" i="9" s="1"/>
  <c r="L225" i="9"/>
  <c r="E225" i="9"/>
  <c r="M224" i="9"/>
  <c r="L224" i="9"/>
  <c r="E224" i="9"/>
  <c r="M223" i="9"/>
  <c r="F223" i="9" s="1"/>
  <c r="B223" i="9" s="1"/>
  <c r="L223" i="9"/>
  <c r="E223" i="9"/>
  <c r="M222" i="9"/>
  <c r="L222" i="9"/>
  <c r="F222" i="9" s="1"/>
  <c r="E222" i="9"/>
  <c r="B222" i="9" s="1"/>
  <c r="M221" i="9"/>
  <c r="F221" i="9" s="1"/>
  <c r="B221" i="9" s="1"/>
  <c r="L221" i="9"/>
  <c r="E221" i="9"/>
  <c r="M220" i="9"/>
  <c r="L220" i="9"/>
  <c r="E220" i="9"/>
  <c r="M219" i="9"/>
  <c r="F219" i="9" s="1"/>
  <c r="B219" i="9" s="1"/>
  <c r="L219" i="9"/>
  <c r="E219" i="9"/>
  <c r="M218" i="9"/>
  <c r="L218" i="9"/>
  <c r="E218" i="9"/>
  <c r="M217" i="9"/>
  <c r="F217" i="9" s="1"/>
  <c r="B217" i="9" s="1"/>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B158" i="9"/>
  <c r="H157" i="9"/>
  <c r="G157" i="9"/>
  <c r="F157" i="9"/>
  <c r="E157" i="9"/>
  <c r="B157" i="9" s="1"/>
  <c r="H156" i="9"/>
  <c r="E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F150" i="9"/>
  <c r="B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E117" i="9" s="1"/>
  <c r="G117" i="9"/>
  <c r="F117" i="9"/>
  <c r="B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G109" i="9"/>
  <c r="F109" i="9"/>
  <c r="B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G101" i="9"/>
  <c r="F101" i="9"/>
  <c r="B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G93" i="9"/>
  <c r="F93" i="9"/>
  <c r="B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F74" i="9"/>
  <c r="H73" i="9"/>
  <c r="E73" i="9" s="1"/>
  <c r="B73" i="9" s="1"/>
  <c r="G73" i="9"/>
  <c r="F73" i="9"/>
  <c r="H72" i="9"/>
  <c r="G72" i="9"/>
  <c r="F72" i="9"/>
  <c r="E72" i="9"/>
  <c r="B72" i="9" s="1"/>
  <c r="H71" i="9"/>
  <c r="G71" i="9"/>
  <c r="E71" i="9" s="1"/>
  <c r="B71" i="9" s="1"/>
  <c r="F71" i="9"/>
  <c r="H70" i="9"/>
  <c r="G70" i="9"/>
  <c r="F70" i="9"/>
  <c r="H69" i="9"/>
  <c r="E69" i="9" s="1"/>
  <c r="B69" i="9" s="1"/>
  <c r="G69" i="9"/>
  <c r="F69" i="9"/>
  <c r="H68" i="9"/>
  <c r="E68" i="9" s="1"/>
  <c r="B68" i="9" s="1"/>
  <c r="G68" i="9"/>
  <c r="F68" i="9"/>
  <c r="H67" i="9"/>
  <c r="G67" i="9"/>
  <c r="E67" i="9" s="1"/>
  <c r="B67" i="9" s="1"/>
  <c r="F67" i="9"/>
  <c r="H66" i="9"/>
  <c r="G66" i="9"/>
  <c r="F66" i="9"/>
  <c r="H65" i="9"/>
  <c r="E65" i="9" s="1"/>
  <c r="B65" i="9" s="1"/>
  <c r="G65" i="9"/>
  <c r="F65" i="9"/>
  <c r="H64" i="9"/>
  <c r="G64" i="9"/>
  <c r="F64" i="9"/>
  <c r="E64" i="9"/>
  <c r="B64" i="9" s="1"/>
  <c r="H63" i="9"/>
  <c r="G63" i="9"/>
  <c r="E63" i="9" s="1"/>
  <c r="B63" i="9" s="1"/>
  <c r="F63" i="9"/>
  <c r="H62" i="9"/>
  <c r="G62" i="9"/>
  <c r="F62" i="9"/>
  <c r="H61" i="9"/>
  <c r="E61" i="9" s="1"/>
  <c r="B61" i="9" s="1"/>
  <c r="G61" i="9"/>
  <c r="F61" i="9"/>
  <c r="H60" i="9"/>
  <c r="G60" i="9"/>
  <c r="F60" i="9"/>
  <c r="E60" i="9"/>
  <c r="B60" i="9" s="1"/>
  <c r="H59" i="9"/>
  <c r="G59" i="9"/>
  <c r="E59" i="9" s="1"/>
  <c r="B59" i="9" s="1"/>
  <c r="F59" i="9"/>
  <c r="H58" i="9"/>
  <c r="G58" i="9"/>
  <c r="F58" i="9"/>
  <c r="H57" i="9"/>
  <c r="E57" i="9" s="1"/>
  <c r="B57" i="9" s="1"/>
  <c r="G57" i="9"/>
  <c r="F57" i="9"/>
  <c r="H56" i="9"/>
  <c r="G56" i="9"/>
  <c r="F56" i="9"/>
  <c r="E56" i="9"/>
  <c r="B56" i="9" s="1"/>
  <c r="H55" i="9"/>
  <c r="G55" i="9"/>
  <c r="F55" i="9"/>
  <c r="H54" i="9"/>
  <c r="G54" i="9"/>
  <c r="F54" i="9"/>
  <c r="H53" i="9"/>
  <c r="E53" i="9" s="1"/>
  <c r="B53" i="9" s="1"/>
  <c r="G53" i="9"/>
  <c r="F53" i="9"/>
  <c r="H52" i="9"/>
  <c r="G52" i="9"/>
  <c r="F52" i="9"/>
  <c r="E52" i="9"/>
  <c r="B52" i="9" s="1"/>
  <c r="H51" i="9"/>
  <c r="G51" i="9"/>
  <c r="E51" i="9" s="1"/>
  <c r="B51" i="9" s="1"/>
  <c r="F51" i="9"/>
  <c r="H50" i="9"/>
  <c r="G50" i="9"/>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F39" i="9"/>
  <c r="B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E32" i="9" s="1"/>
  <c r="B32" i="9" s="1"/>
  <c r="F32" i="9"/>
  <c r="H31" i="9"/>
  <c r="G31" i="9"/>
  <c r="E31" i="9" s="1"/>
  <c r="F31" i="9"/>
  <c r="B31" i="9"/>
  <c r="H30" i="9"/>
  <c r="G30" i="9"/>
  <c r="F30" i="9"/>
  <c r="E30" i="9"/>
  <c r="B30" i="9" s="1"/>
  <c r="H29" i="9"/>
  <c r="E29" i="9" s="1"/>
  <c r="B29" i="9" s="1"/>
  <c r="G29" i="9"/>
  <c r="F29" i="9"/>
  <c r="H28" i="9"/>
  <c r="G28" i="9"/>
  <c r="E28" i="9" s="1"/>
  <c r="B28" i="9" s="1"/>
  <c r="F28" i="9"/>
  <c r="H27" i="9"/>
  <c r="G27" i="9"/>
  <c r="F27" i="9"/>
  <c r="H26" i="9"/>
  <c r="G26" i="9"/>
  <c r="E26" i="9" s="1"/>
  <c r="B26" i="9" s="1"/>
  <c r="F26" i="9"/>
  <c r="H25" i="9"/>
  <c r="E25" i="9" s="1"/>
  <c r="B25" i="9" s="1"/>
  <c r="G25" i="9"/>
  <c r="F25" i="9"/>
  <c r="H24" i="9"/>
  <c r="G24" i="9"/>
  <c r="F24" i="9"/>
  <c r="E24" i="9"/>
  <c r="B24" i="9" s="1"/>
  <c r="H23" i="9"/>
  <c r="G23" i="9"/>
  <c r="F23" i="9"/>
  <c r="H22" i="9"/>
  <c r="E22" i="9" s="1"/>
  <c r="B22" i="9" s="1"/>
  <c r="G22" i="9"/>
  <c r="F22" i="9"/>
  <c r="F21" i="9"/>
  <c r="F4" i="9"/>
  <c r="O3" i="9"/>
  <c r="G275" i="9" s="1"/>
  <c r="I3" i="9"/>
  <c r="H3" i="9"/>
  <c r="G3" i="9"/>
  <c r="D101" i="8"/>
  <c r="D95" i="8"/>
  <c r="D90" i="8"/>
  <c r="D85" i="8"/>
  <c r="C1560" i="1" s="1"/>
  <c r="D80" i="8"/>
  <c r="D75" i="8"/>
  <c r="D70" i="8"/>
  <c r="D65" i="8"/>
  <c r="D60" i="8"/>
  <c r="D55" i="8"/>
  <c r="D50" i="8"/>
  <c r="D44" i="8"/>
  <c r="D36" i="8"/>
  <c r="D26" i="8"/>
  <c r="D18" i="8"/>
  <c r="D8" i="8"/>
  <c r="C1483" i="1" s="1"/>
  <c r="E44" i="7"/>
  <c r="D44" i="7"/>
  <c r="E39" i="7"/>
  <c r="D39" i="7"/>
  <c r="E38" i="7"/>
  <c r="D38" i="7"/>
  <c r="E30" i="7"/>
  <c r="D30" i="7"/>
  <c r="E23" i="7"/>
  <c r="E22" i="7" s="1"/>
  <c r="D23" i="7"/>
  <c r="D22" i="7" s="1"/>
  <c r="E14" i="7"/>
  <c r="D14" i="7"/>
  <c r="E7" i="7"/>
  <c r="E6" i="7" s="1"/>
  <c r="D1437" i="1" s="1"/>
  <c r="D7" i="7"/>
  <c r="D6" i="7" s="1"/>
  <c r="F140" i="6"/>
  <c r="F139" i="6"/>
  <c r="F138" i="6"/>
  <c r="F137" i="6"/>
  <c r="F136" i="6"/>
  <c r="F135" i="6"/>
  <c r="F134" i="6"/>
  <c r="F133" i="6"/>
  <c r="F132" i="6"/>
  <c r="F131" i="6"/>
  <c r="F130" i="6"/>
  <c r="E130" i="6"/>
  <c r="D130" i="6"/>
  <c r="D129" i="6" s="1"/>
  <c r="E129" i="6"/>
  <c r="F129" i="6" s="1"/>
  <c r="F128" i="6"/>
  <c r="F127" i="6"/>
  <c r="F126" i="6"/>
  <c r="F125" i="6"/>
  <c r="F124" i="6"/>
  <c r="F123" i="6"/>
  <c r="F122" i="6"/>
  <c r="E122" i="6"/>
  <c r="D122" i="6"/>
  <c r="F121" i="6"/>
  <c r="F120" i="6"/>
  <c r="F119" i="6"/>
  <c r="E118" i="6"/>
  <c r="D118" i="6"/>
  <c r="F118" i="6" s="1"/>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H1227" i="1" s="1"/>
  <c r="D250" i="5"/>
  <c r="F249" i="5"/>
  <c r="F248" i="5"/>
  <c r="F247" i="5"/>
  <c r="F246" i="5"/>
  <c r="E246" i="5"/>
  <c r="D246" i="5"/>
  <c r="D245"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F205" i="5"/>
  <c r="F204" i="5"/>
  <c r="F203" i="5"/>
  <c r="F202" i="5"/>
  <c r="F201" i="5"/>
  <c r="F200" i="5"/>
  <c r="F199" i="5"/>
  <c r="F198" i="5"/>
  <c r="E198" i="5"/>
  <c r="D198" i="5"/>
  <c r="F197" i="5"/>
  <c r="F196" i="5"/>
  <c r="F195" i="5"/>
  <c r="F194" i="5"/>
  <c r="F193" i="5"/>
  <c r="F192" i="5"/>
  <c r="E191" i="5"/>
  <c r="E190" i="5" s="1"/>
  <c r="D191" i="5"/>
  <c r="F191" i="5" s="1"/>
  <c r="F189" i="5"/>
  <c r="F188" i="5"/>
  <c r="F187" i="5"/>
  <c r="F186" i="5"/>
  <c r="F185" i="5"/>
  <c r="F184" i="5"/>
  <c r="F183" i="5"/>
  <c r="F182" i="5"/>
  <c r="F181" i="5"/>
  <c r="F180" i="5"/>
  <c r="E180" i="5"/>
  <c r="D180" i="5"/>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G997" i="1" s="1"/>
  <c r="D19" i="5"/>
  <c r="F18" i="5"/>
  <c r="F17" i="5"/>
  <c r="F16" i="5"/>
  <c r="F15" i="5"/>
  <c r="F14" i="5"/>
  <c r="E13" i="5"/>
  <c r="D991" i="1"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G183" i="9" s="1"/>
  <c r="E183" i="9" s="1"/>
  <c r="B183" i="9"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171" i="9" s="1"/>
  <c r="E171" i="9" s="1"/>
  <c r="B171" i="9" s="1"/>
  <c r="E529" i="4"/>
  <c r="D529" i="4"/>
  <c r="F529" i="4" s="1"/>
  <c r="F527" i="4"/>
  <c r="F526" i="4"/>
  <c r="E525" i="4"/>
  <c r="D519" i="1" s="1"/>
  <c r="D525" i="4"/>
  <c r="F525" i="4" s="1"/>
  <c r="F524" i="4"/>
  <c r="F523" i="4"/>
  <c r="F522" i="4"/>
  <c r="E522" i="4"/>
  <c r="D522" i="4"/>
  <c r="G189" i="9" s="1"/>
  <c r="E189" i="9" s="1"/>
  <c r="B189" i="9"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22" i="4"/>
  <c r="E418" i="4"/>
  <c r="D413" i="1" s="1"/>
  <c r="H413" i="1" s="1"/>
  <c r="D418" i="4"/>
  <c r="E417" i="4"/>
  <c r="E644" i="4" s="1"/>
  <c r="D638" i="1" s="1"/>
  <c r="D417" i="4"/>
  <c r="F416" i="4"/>
  <c r="E416" i="4"/>
  <c r="D416" i="4"/>
  <c r="F411" i="4"/>
  <c r="F410" i="4"/>
  <c r="F409" i="4"/>
  <c r="F406" i="4"/>
  <c r="F405" i="4"/>
  <c r="F404" i="4"/>
  <c r="F403" i="4"/>
  <c r="E402" i="4"/>
  <c r="D397" i="1"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E363" i="4"/>
  <c r="D358" i="1" s="1"/>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4" i="1" s="1"/>
  <c r="H334" i="1"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F259" i="4" s="1"/>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G1577" i="1"/>
  <c r="C1577" i="1"/>
  <c r="H1577" i="1" s="1"/>
  <c r="C1576" i="1"/>
  <c r="G1576" i="1" s="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C1536" i="1"/>
  <c r="G1536" i="1" s="1"/>
  <c r="C1535" i="1"/>
  <c r="H1535" i="1" s="1"/>
  <c r="C1534" i="1"/>
  <c r="C1533" i="1"/>
  <c r="H1532" i="1"/>
  <c r="C1532" i="1"/>
  <c r="G1532" i="1" s="1"/>
  <c r="C1531" i="1"/>
  <c r="G1531" i="1" s="1"/>
  <c r="C1530" i="1"/>
  <c r="C1529" i="1"/>
  <c r="H1528" i="1"/>
  <c r="C1528" i="1"/>
  <c r="G1528" i="1" s="1"/>
  <c r="H1527" i="1"/>
  <c r="G1527" i="1"/>
  <c r="C1527" i="1"/>
  <c r="C1526" i="1"/>
  <c r="C1525" i="1"/>
  <c r="H1523" i="1"/>
  <c r="G1523" i="1"/>
  <c r="C1523" i="1"/>
  <c r="C1522" i="1"/>
  <c r="C1521" i="1"/>
  <c r="H1520" i="1"/>
  <c r="C1520" i="1"/>
  <c r="G1520" i="1" s="1"/>
  <c r="H1519" i="1"/>
  <c r="G1519" i="1"/>
  <c r="C1519" i="1"/>
  <c r="H1516" i="1"/>
  <c r="C1516" i="1"/>
  <c r="G1516" i="1" s="1"/>
  <c r="H1515" i="1"/>
  <c r="C1515" i="1"/>
  <c r="G1515" i="1" s="1"/>
  <c r="C1514" i="1"/>
  <c r="C1513" i="1"/>
  <c r="H1512" i="1"/>
  <c r="C1512" i="1"/>
  <c r="G1512" i="1" s="1"/>
  <c r="G1511" i="1"/>
  <c r="C1511" i="1"/>
  <c r="H1511" i="1" s="1"/>
  <c r="C1510" i="1"/>
  <c r="C1509" i="1"/>
  <c r="H1508" i="1"/>
  <c r="C1508" i="1"/>
  <c r="G1508" i="1" s="1"/>
  <c r="C1507" i="1"/>
  <c r="H1507" i="1" s="1"/>
  <c r="C1506" i="1"/>
  <c r="C1505" i="1"/>
  <c r="C1504" i="1"/>
  <c r="G1504" i="1" s="1"/>
  <c r="C1503" i="1"/>
  <c r="H1503" i="1" s="1"/>
  <c r="C1502" i="1"/>
  <c r="C1501" i="1"/>
  <c r="H1500" i="1"/>
  <c r="C1500" i="1"/>
  <c r="G1500" i="1" s="1"/>
  <c r="C1498" i="1"/>
  <c r="C1497" i="1"/>
  <c r="H1496" i="1"/>
  <c r="C1496" i="1"/>
  <c r="G1496" i="1" s="1"/>
  <c r="H1495" i="1"/>
  <c r="G1495" i="1"/>
  <c r="C1495" i="1"/>
  <c r="C1494" i="1"/>
  <c r="C1493" i="1"/>
  <c r="C1492" i="1"/>
  <c r="G1492" i="1" s="1"/>
  <c r="H1491" i="1"/>
  <c r="G1491" i="1"/>
  <c r="C1491" i="1"/>
  <c r="C1490" i="1"/>
  <c r="C1489" i="1"/>
  <c r="H1488" i="1"/>
  <c r="C1488" i="1"/>
  <c r="G1488" i="1" s="1"/>
  <c r="H1487" i="1"/>
  <c r="G1487" i="1"/>
  <c r="C1487" i="1"/>
  <c r="C1486" i="1"/>
  <c r="C1485" i="1"/>
  <c r="C1484" i="1"/>
  <c r="G1484" i="1" s="1"/>
  <c r="C1482" i="1"/>
  <c r="H1480" i="1"/>
  <c r="C1480" i="1"/>
  <c r="G1480" i="1" s="1"/>
  <c r="J1479" i="1"/>
  <c r="D1479" i="1"/>
  <c r="C1479" i="1"/>
  <c r="H1478" i="1"/>
  <c r="G1478" i="1"/>
  <c r="I1478" i="1" s="1"/>
  <c r="D1478" i="1"/>
  <c r="C1478" i="1"/>
  <c r="J1478" i="1" s="1"/>
  <c r="J1477" i="1"/>
  <c r="D1477" i="1"/>
  <c r="C1477" i="1"/>
  <c r="H1476" i="1"/>
  <c r="G1476" i="1"/>
  <c r="I1476" i="1" s="1"/>
  <c r="D1476" i="1"/>
  <c r="C1476" i="1"/>
  <c r="J1476" i="1" s="1"/>
  <c r="H1475" i="1"/>
  <c r="G1475" i="1"/>
  <c r="D1475" i="1"/>
  <c r="C1475" i="1"/>
  <c r="J1474" i="1"/>
  <c r="D1474" i="1"/>
  <c r="C1474" i="1"/>
  <c r="H1473" i="1"/>
  <c r="G1473" i="1"/>
  <c r="I1473" i="1" s="1"/>
  <c r="D1473" i="1"/>
  <c r="C1473" i="1"/>
  <c r="J1473" i="1" s="1"/>
  <c r="J1472" i="1"/>
  <c r="D1472" i="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J1466" i="1"/>
  <c r="D1466" i="1"/>
  <c r="C1466" i="1"/>
  <c r="H1465" i="1"/>
  <c r="G1465" i="1"/>
  <c r="I1465" i="1" s="1"/>
  <c r="D1465" i="1"/>
  <c r="C1465" i="1"/>
  <c r="J1465" i="1" s="1"/>
  <c r="J1464" i="1"/>
  <c r="D1464" i="1"/>
  <c r="C1464" i="1"/>
  <c r="H1463" i="1"/>
  <c r="G1463" i="1"/>
  <c r="I1463" i="1" s="1"/>
  <c r="D1463" i="1"/>
  <c r="C1463" i="1"/>
  <c r="J1463" i="1" s="1"/>
  <c r="J1462" i="1"/>
  <c r="D1462" i="1"/>
  <c r="C1462" i="1"/>
  <c r="D1461" i="1"/>
  <c r="C1461" i="1"/>
  <c r="H1460" i="1"/>
  <c r="G1460" i="1"/>
  <c r="D1460" i="1"/>
  <c r="C1460" i="1"/>
  <c r="J1460" i="1" s="1"/>
  <c r="D1459" i="1"/>
  <c r="C1459" i="1"/>
  <c r="H1458" i="1"/>
  <c r="G1458" i="1"/>
  <c r="D1458" i="1"/>
  <c r="C1458" i="1"/>
  <c r="J1458" i="1" s="1"/>
  <c r="D1457" i="1"/>
  <c r="C1457" i="1"/>
  <c r="H1456" i="1"/>
  <c r="G1456" i="1"/>
  <c r="D1456" i="1"/>
  <c r="C1456" i="1"/>
  <c r="J1456" i="1" s="1"/>
  <c r="D1455" i="1"/>
  <c r="C1455" i="1"/>
  <c r="D1454" i="1"/>
  <c r="C1454" i="1"/>
  <c r="D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C1445" i="1"/>
  <c r="D1444" i="1"/>
  <c r="C1444" i="1"/>
  <c r="D1443" i="1"/>
  <c r="C1443" i="1"/>
  <c r="D1442" i="1"/>
  <c r="C1442" i="1"/>
  <c r="D1441" i="1"/>
  <c r="C1441" i="1"/>
  <c r="D1440" i="1"/>
  <c r="C1440" i="1"/>
  <c r="D1439" i="1"/>
  <c r="C1439" i="1"/>
  <c r="D1438" i="1"/>
  <c r="C1438" i="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3" i="1"/>
  <c r="H1423" i="1" s="1"/>
  <c r="C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C1408"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H1383" i="1"/>
  <c r="D1383" i="1"/>
  <c r="C1383" i="1"/>
  <c r="G1383" i="1" s="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D1374" i="1"/>
  <c r="H1374" i="1" s="1"/>
  <c r="C1374" i="1"/>
  <c r="D1373" i="1"/>
  <c r="C1373" i="1"/>
  <c r="D1372" i="1"/>
  <c r="C1372" i="1"/>
  <c r="H1371" i="1"/>
  <c r="D1371" i="1"/>
  <c r="C1371" i="1"/>
  <c r="H1370" i="1"/>
  <c r="D1370" i="1"/>
  <c r="C1370" i="1"/>
  <c r="D1369" i="1"/>
  <c r="C1369" i="1"/>
  <c r="D1368" i="1"/>
  <c r="C1368" i="1"/>
  <c r="H1367" i="1"/>
  <c r="D1367" i="1"/>
  <c r="C1367" i="1"/>
  <c r="D1366" i="1"/>
  <c r="H1366" i="1" s="1"/>
  <c r="C1366" i="1"/>
  <c r="D1365" i="1"/>
  <c r="C1365" i="1"/>
  <c r="D1364" i="1"/>
  <c r="C1364" i="1"/>
  <c r="H1363" i="1"/>
  <c r="D1363" i="1"/>
  <c r="C1363" i="1"/>
  <c r="H1362" i="1"/>
  <c r="D1362" i="1"/>
  <c r="C1362" i="1"/>
  <c r="D1361" i="1"/>
  <c r="C1361" i="1"/>
  <c r="D1360" i="1"/>
  <c r="C1360" i="1"/>
  <c r="H1359" i="1"/>
  <c r="D1359" i="1"/>
  <c r="C1359" i="1"/>
  <c r="D1358" i="1"/>
  <c r="H1358" i="1" s="1"/>
  <c r="C1358" i="1"/>
  <c r="D1357" i="1"/>
  <c r="C1357" i="1"/>
  <c r="D1356" i="1"/>
  <c r="C1356" i="1"/>
  <c r="H1355" i="1"/>
  <c r="D1355" i="1"/>
  <c r="C1355" i="1"/>
  <c r="H1354" i="1"/>
  <c r="D1354" i="1"/>
  <c r="C1354" i="1"/>
  <c r="D1353" i="1"/>
  <c r="C1353" i="1"/>
  <c r="D1352" i="1"/>
  <c r="C1352" i="1"/>
  <c r="H1351" i="1"/>
  <c r="D1351" i="1"/>
  <c r="C1351" i="1"/>
  <c r="D1350" i="1"/>
  <c r="H1350" i="1" s="1"/>
  <c r="C1350" i="1"/>
  <c r="D1349" i="1"/>
  <c r="C1349" i="1"/>
  <c r="D1348" i="1"/>
  <c r="C1348" i="1"/>
  <c r="H1347" i="1"/>
  <c r="D1347" i="1"/>
  <c r="C1347" i="1"/>
  <c r="H1346" i="1"/>
  <c r="D1346" i="1"/>
  <c r="C1346" i="1"/>
  <c r="D1345" i="1"/>
  <c r="C1345" i="1"/>
  <c r="D1344" i="1"/>
  <c r="C1344" i="1"/>
  <c r="H1343" i="1"/>
  <c r="D1343" i="1"/>
  <c r="C1343" i="1"/>
  <c r="D1342" i="1"/>
  <c r="H1342" i="1" s="1"/>
  <c r="C1342" i="1"/>
  <c r="D1341" i="1"/>
  <c r="C1341" i="1"/>
  <c r="D1340" i="1"/>
  <c r="C1340" i="1"/>
  <c r="H1339" i="1"/>
  <c r="D1339" i="1"/>
  <c r="C1339" i="1"/>
  <c r="H1338" i="1"/>
  <c r="D1338" i="1"/>
  <c r="C1338" i="1"/>
  <c r="D1337" i="1"/>
  <c r="C1337" i="1"/>
  <c r="D1336" i="1"/>
  <c r="C1336" i="1"/>
  <c r="H1335" i="1"/>
  <c r="D1335" i="1"/>
  <c r="C1335" i="1"/>
  <c r="D1334" i="1"/>
  <c r="H1334" i="1" s="1"/>
  <c r="C1334" i="1"/>
  <c r="D1333" i="1"/>
  <c r="C1333" i="1"/>
  <c r="D1332" i="1"/>
  <c r="C1332" i="1"/>
  <c r="H1331" i="1"/>
  <c r="D1331" i="1"/>
  <c r="C1331" i="1"/>
  <c r="H1330" i="1"/>
  <c r="D1330" i="1"/>
  <c r="C1330" i="1"/>
  <c r="D1329" i="1"/>
  <c r="D1328" i="1"/>
  <c r="C1328" i="1"/>
  <c r="H1327" i="1"/>
  <c r="D1327" i="1"/>
  <c r="C1327" i="1"/>
  <c r="D1326" i="1"/>
  <c r="H1326" i="1" s="1"/>
  <c r="C1326" i="1"/>
  <c r="D1325" i="1"/>
  <c r="C1325" i="1"/>
  <c r="D1324" i="1"/>
  <c r="C1324" i="1"/>
  <c r="H1323" i="1"/>
  <c r="D1323" i="1"/>
  <c r="C1323" i="1"/>
  <c r="H1322" i="1"/>
  <c r="D1322" i="1"/>
  <c r="C1322" i="1"/>
  <c r="D1321" i="1"/>
  <c r="C1321" i="1"/>
  <c r="D1320" i="1"/>
  <c r="C1320" i="1"/>
  <c r="H1319" i="1"/>
  <c r="D1319" i="1"/>
  <c r="C1319" i="1"/>
  <c r="D1318" i="1"/>
  <c r="H1318" i="1" s="1"/>
  <c r="C1318" i="1"/>
  <c r="D1317" i="1"/>
  <c r="C1317" i="1"/>
  <c r="D1316" i="1"/>
  <c r="C1316" i="1"/>
  <c r="H1315" i="1"/>
  <c r="D1315" i="1"/>
  <c r="C1315" i="1"/>
  <c r="H1314" i="1"/>
  <c r="D1314" i="1"/>
  <c r="C1314" i="1"/>
  <c r="D1313" i="1"/>
  <c r="C1313" i="1"/>
  <c r="D1312" i="1"/>
  <c r="C1312" i="1"/>
  <c r="H1311" i="1"/>
  <c r="D1311" i="1"/>
  <c r="C1311" i="1"/>
  <c r="D1310" i="1"/>
  <c r="H1310" i="1" s="1"/>
  <c r="C1310" i="1"/>
  <c r="D1309" i="1"/>
  <c r="C1309" i="1"/>
  <c r="D1308" i="1"/>
  <c r="C1308" i="1"/>
  <c r="H1307" i="1"/>
  <c r="D1307" i="1"/>
  <c r="C1307" i="1"/>
  <c r="H1306" i="1"/>
  <c r="D1306" i="1"/>
  <c r="C1306" i="1"/>
  <c r="D1305" i="1"/>
  <c r="C1305" i="1"/>
  <c r="D1304" i="1"/>
  <c r="C1304" i="1"/>
  <c r="H1303" i="1"/>
  <c r="D1303" i="1"/>
  <c r="C1303" i="1"/>
  <c r="D1302" i="1"/>
  <c r="H1302" i="1" s="1"/>
  <c r="C1302" i="1"/>
  <c r="D1301" i="1"/>
  <c r="C1301" i="1"/>
  <c r="D1300" i="1"/>
  <c r="C1300" i="1"/>
  <c r="D1298" i="1"/>
  <c r="H1298" i="1" s="1"/>
  <c r="C1298" i="1"/>
  <c r="D1297" i="1"/>
  <c r="C1297" i="1"/>
  <c r="D1296" i="1"/>
  <c r="C1296" i="1"/>
  <c r="H1295" i="1"/>
  <c r="D1295" i="1"/>
  <c r="C1295" i="1"/>
  <c r="H1294" i="1"/>
  <c r="D1294" i="1"/>
  <c r="C1294" i="1"/>
  <c r="D1293" i="1"/>
  <c r="C1293" i="1"/>
  <c r="D1292" i="1"/>
  <c r="C1292" i="1"/>
  <c r="H1291" i="1"/>
  <c r="D1291" i="1"/>
  <c r="C1291" i="1"/>
  <c r="D1290" i="1"/>
  <c r="H1290" i="1" s="1"/>
  <c r="C1290" i="1"/>
  <c r="D1289" i="1"/>
  <c r="C1289" i="1"/>
  <c r="D1288" i="1"/>
  <c r="C1288" i="1"/>
  <c r="H1287" i="1"/>
  <c r="D1287" i="1"/>
  <c r="C1287" i="1"/>
  <c r="H1286" i="1"/>
  <c r="D1286" i="1"/>
  <c r="C1286" i="1"/>
  <c r="D1285" i="1"/>
  <c r="C1285" i="1"/>
  <c r="D1284" i="1"/>
  <c r="C1284" i="1"/>
  <c r="H1283" i="1"/>
  <c r="D1283" i="1"/>
  <c r="C1283" i="1"/>
  <c r="D1282" i="1"/>
  <c r="H1282" i="1" s="1"/>
  <c r="C1282" i="1"/>
  <c r="D1281" i="1"/>
  <c r="C1281" i="1"/>
  <c r="D1280" i="1"/>
  <c r="C1280" i="1"/>
  <c r="H1279" i="1"/>
  <c r="D1279" i="1"/>
  <c r="C1279" i="1"/>
  <c r="H1278" i="1"/>
  <c r="D1278" i="1"/>
  <c r="C1278" i="1"/>
  <c r="D1277" i="1"/>
  <c r="C1277" i="1"/>
  <c r="D1276" i="1"/>
  <c r="C1276" i="1"/>
  <c r="H1275" i="1"/>
  <c r="D1275" i="1"/>
  <c r="C1275" i="1"/>
  <c r="D1274" i="1"/>
  <c r="H1274" i="1" s="1"/>
  <c r="C1274" i="1"/>
  <c r="D1273" i="1"/>
  <c r="C1273" i="1"/>
  <c r="D1272" i="1"/>
  <c r="C1272" i="1"/>
  <c r="H1271" i="1"/>
  <c r="D1271" i="1"/>
  <c r="C1271" i="1"/>
  <c r="D1270" i="1"/>
  <c r="H1270" i="1" s="1"/>
  <c r="C1270" i="1"/>
  <c r="D1269" i="1"/>
  <c r="C1269" i="1"/>
  <c r="D1268" i="1"/>
  <c r="C1268" i="1"/>
  <c r="H1267" i="1"/>
  <c r="D1267" i="1"/>
  <c r="C1267" i="1"/>
  <c r="D1266" i="1"/>
  <c r="H1266" i="1" s="1"/>
  <c r="C1266" i="1"/>
  <c r="D1265" i="1"/>
  <c r="C1265" i="1"/>
  <c r="D1264" i="1"/>
  <c r="C1264" i="1"/>
  <c r="D1263" i="1"/>
  <c r="H1263" i="1" s="1"/>
  <c r="C1263" i="1"/>
  <c r="H1262" i="1"/>
  <c r="D1262" i="1"/>
  <c r="C1262" i="1"/>
  <c r="D1261" i="1"/>
  <c r="C1261" i="1"/>
  <c r="D1260" i="1"/>
  <c r="C1260" i="1"/>
  <c r="H1259" i="1"/>
  <c r="D1259" i="1"/>
  <c r="C1259" i="1"/>
  <c r="D1258" i="1"/>
  <c r="H1258" i="1" s="1"/>
  <c r="C1258" i="1"/>
  <c r="D1257" i="1"/>
  <c r="C1257" i="1"/>
  <c r="D1256" i="1"/>
  <c r="C1256" i="1"/>
  <c r="H1255" i="1"/>
  <c r="D1255" i="1"/>
  <c r="C1255" i="1"/>
  <c r="H1254" i="1"/>
  <c r="D1254" i="1"/>
  <c r="C1254" i="1"/>
  <c r="D1253" i="1"/>
  <c r="C1253" i="1"/>
  <c r="D1252" i="1"/>
  <c r="C1252" i="1"/>
  <c r="H1251" i="1"/>
  <c r="D1251" i="1"/>
  <c r="C1251" i="1"/>
  <c r="D1250" i="1"/>
  <c r="H1250" i="1" s="1"/>
  <c r="C1250" i="1"/>
  <c r="D1249" i="1"/>
  <c r="C1249" i="1"/>
  <c r="D1248" i="1"/>
  <c r="C1248" i="1"/>
  <c r="H1247" i="1"/>
  <c r="D1247" i="1"/>
  <c r="C1247" i="1"/>
  <c r="H1246" i="1"/>
  <c r="D1246" i="1"/>
  <c r="C1246" i="1"/>
  <c r="D1245" i="1"/>
  <c r="C1245" i="1"/>
  <c r="D1244" i="1"/>
  <c r="C1244" i="1"/>
  <c r="H1243" i="1"/>
  <c r="D1243" i="1"/>
  <c r="C1243" i="1"/>
  <c r="D1242" i="1"/>
  <c r="H1242" i="1" s="1"/>
  <c r="C1242" i="1"/>
  <c r="D1241" i="1"/>
  <c r="C1241" i="1"/>
  <c r="D1240" i="1"/>
  <c r="C1240" i="1"/>
  <c r="H1239" i="1"/>
  <c r="D1239" i="1"/>
  <c r="C1239" i="1"/>
  <c r="H1238" i="1"/>
  <c r="D1238" i="1"/>
  <c r="C1238" i="1"/>
  <c r="D1237" i="1"/>
  <c r="C1237" i="1"/>
  <c r="D1236" i="1"/>
  <c r="C1236" i="1"/>
  <c r="H1234" i="1"/>
  <c r="D1234" i="1"/>
  <c r="C1234" i="1"/>
  <c r="D1233" i="1"/>
  <c r="C1233" i="1"/>
  <c r="D1232" i="1"/>
  <c r="C1232" i="1"/>
  <c r="H1231" i="1"/>
  <c r="D1231" i="1"/>
  <c r="C1231" i="1"/>
  <c r="D1230" i="1"/>
  <c r="H1230" i="1" s="1"/>
  <c r="C1230" i="1"/>
  <c r="D1229" i="1"/>
  <c r="C1229" i="1"/>
  <c r="D1228" i="1"/>
  <c r="C1228" i="1"/>
  <c r="C1227" i="1"/>
  <c r="H1226" i="1"/>
  <c r="D1226" i="1"/>
  <c r="C1226" i="1"/>
  <c r="D1225" i="1"/>
  <c r="C1225" i="1"/>
  <c r="D1224" i="1"/>
  <c r="C1224" i="1"/>
  <c r="H1223" i="1"/>
  <c r="D1223" i="1"/>
  <c r="C1223" i="1"/>
  <c r="D1221" i="1"/>
  <c r="C1221" i="1"/>
  <c r="D1220" i="1"/>
  <c r="C1220" i="1"/>
  <c r="D1219" i="1"/>
  <c r="H1219" i="1" s="1"/>
  <c r="C1219" i="1"/>
  <c r="H1218"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D1149" i="1"/>
  <c r="G1149" i="1" s="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D1015" i="1"/>
  <c r="G1015" i="1" s="1"/>
  <c r="C1015" i="1"/>
  <c r="H1014" i="1"/>
  <c r="G1014" i="1"/>
  <c r="D1014" i="1"/>
  <c r="C1014" i="1"/>
  <c r="H1013" i="1"/>
  <c r="D1013" i="1"/>
  <c r="G1013" i="1" s="1"/>
  <c r="C1013" i="1"/>
  <c r="H1012" i="1"/>
  <c r="D1012" i="1"/>
  <c r="G1012" i="1" s="1"/>
  <c r="C1012" i="1"/>
  <c r="H1011" i="1"/>
  <c r="G1011" i="1"/>
  <c r="D1011" i="1"/>
  <c r="C1011" i="1"/>
  <c r="H1010" i="1"/>
  <c r="G1010" i="1"/>
  <c r="D1010" i="1"/>
  <c r="C1010" i="1"/>
  <c r="H1009" i="1"/>
  <c r="G1009" i="1"/>
  <c r="D1009" i="1"/>
  <c r="C1009" i="1"/>
  <c r="D1008" i="1"/>
  <c r="H1008" i="1" s="1"/>
  <c r="C1008" i="1"/>
  <c r="C1007" i="1"/>
  <c r="H1006" i="1"/>
  <c r="D1006" i="1"/>
  <c r="G1006" i="1" s="1"/>
  <c r="C1006" i="1"/>
  <c r="H1005" i="1"/>
  <c r="G1005" i="1"/>
  <c r="D1005" i="1"/>
  <c r="C1005" i="1"/>
  <c r="H1004" i="1"/>
  <c r="G1004" i="1"/>
  <c r="D1004" i="1"/>
  <c r="C1004" i="1"/>
  <c r="H1003" i="1"/>
  <c r="G1003" i="1"/>
  <c r="D1003" i="1"/>
  <c r="C1003" i="1"/>
  <c r="D1002" i="1"/>
  <c r="H1002" i="1" s="1"/>
  <c r="C1002" i="1"/>
  <c r="H1001" i="1"/>
  <c r="D1001" i="1"/>
  <c r="G1001" i="1" s="1"/>
  <c r="C1001" i="1"/>
  <c r="H1000" i="1"/>
  <c r="D1000" i="1"/>
  <c r="G1000" i="1" s="1"/>
  <c r="C1000" i="1"/>
  <c r="H999" i="1"/>
  <c r="D999" i="1"/>
  <c r="G999" i="1" s="1"/>
  <c r="C999" i="1"/>
  <c r="H998" i="1"/>
  <c r="D998" i="1"/>
  <c r="G998" i="1" s="1"/>
  <c r="C998" i="1"/>
  <c r="C997" i="1"/>
  <c r="G996" i="1"/>
  <c r="D996" i="1"/>
  <c r="H996" i="1" s="1"/>
  <c r="C996" i="1"/>
  <c r="H995" i="1"/>
  <c r="G995" i="1"/>
  <c r="D995" i="1"/>
  <c r="C995" i="1"/>
  <c r="H994" i="1"/>
  <c r="G994" i="1"/>
  <c r="D994" i="1"/>
  <c r="C994" i="1"/>
  <c r="H993" i="1"/>
  <c r="D993" i="1"/>
  <c r="G993" i="1" s="1"/>
  <c r="C993" i="1"/>
  <c r="H992" i="1"/>
  <c r="G992" i="1"/>
  <c r="D992" i="1"/>
  <c r="C992" i="1"/>
  <c r="C991" i="1"/>
  <c r="C990" i="1"/>
  <c r="H989" i="1"/>
  <c r="G989" i="1"/>
  <c r="D989" i="1"/>
  <c r="C989" i="1"/>
  <c r="H988" i="1"/>
  <c r="D988" i="1"/>
  <c r="G988" i="1" s="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D646" i="1"/>
  <c r="H646" i="1" s="1"/>
  <c r="C646" i="1"/>
  <c r="C645" i="1"/>
  <c r="H644" i="1"/>
  <c r="D644" i="1"/>
  <c r="G644" i="1" s="1"/>
  <c r="C644" i="1"/>
  <c r="H643" i="1"/>
  <c r="D643" i="1"/>
  <c r="G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G412" i="1" s="1"/>
  <c r="C412" i="1"/>
  <c r="D411" i="1"/>
  <c r="G411" i="1" s="1"/>
  <c r="C411"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D368" i="1"/>
  <c r="G368" i="1" s="1"/>
  <c r="C368" i="1"/>
  <c r="H367" i="1"/>
  <c r="D367" i="1"/>
  <c r="G367" i="1" s="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D340" i="1"/>
  <c r="D339" i="1"/>
  <c r="H338" i="1"/>
  <c r="G338" i="1"/>
  <c r="D338" i="1"/>
  <c r="C338" i="1"/>
  <c r="H337" i="1"/>
  <c r="G337" i="1"/>
  <c r="D337" i="1"/>
  <c r="C337" i="1"/>
  <c r="H336" i="1"/>
  <c r="G336" i="1"/>
  <c r="D336" i="1"/>
  <c r="C336" i="1"/>
  <c r="H335" i="1"/>
  <c r="G335" i="1"/>
  <c r="D335" i="1"/>
  <c r="C335"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G291" i="1"/>
  <c r="D291" i="1"/>
  <c r="C291" i="1"/>
  <c r="H290" i="1"/>
  <c r="G290" i="1"/>
  <c r="D290" i="1"/>
  <c r="C290" i="1"/>
  <c r="H289" i="1"/>
  <c r="D289" i="1"/>
  <c r="G289" i="1" s="1"/>
  <c r="C289" i="1"/>
  <c r="D288" i="1"/>
  <c r="H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C198" i="1"/>
  <c r="H197" i="1"/>
  <c r="D197" i="1"/>
  <c r="G197" i="1" s="1"/>
  <c r="C197" i="1"/>
  <c r="H196" i="1"/>
  <c r="D196" i="1"/>
  <c r="G196" i="1" s="1"/>
  <c r="C196" i="1"/>
  <c r="H195" i="1"/>
  <c r="D195" i="1"/>
  <c r="G195" i="1" s="1"/>
  <c r="C195" i="1"/>
  <c r="H194" i="1"/>
  <c r="D194" i="1"/>
  <c r="G194" i="1" s="1"/>
  <c r="C194" i="1"/>
  <c r="H193" i="1"/>
  <c r="D193" i="1"/>
  <c r="G193" i="1" s="1"/>
  <c r="C193"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D135"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G8" i="1"/>
  <c r="D8" i="1"/>
  <c r="H8" i="1" s="1"/>
  <c r="C8" i="1"/>
  <c r="D7" i="1"/>
  <c r="H7" i="1" s="1"/>
  <c r="C7" i="1"/>
  <c r="D6" i="1"/>
  <c r="H6" i="1" s="1"/>
  <c r="C6" i="1"/>
  <c r="G5" i="1"/>
  <c r="D5" i="1"/>
  <c r="H5" i="1" s="1"/>
  <c r="C5" i="1"/>
  <c r="G4" i="1"/>
  <c r="D4" i="1"/>
  <c r="H4" i="1" s="1"/>
  <c r="C4" i="1"/>
  <c r="E286" i="9" l="1"/>
  <c r="E293" i="9"/>
  <c r="B293" i="9" s="1"/>
  <c r="E298" i="9"/>
  <c r="E303" i="9"/>
  <c r="B303" i="9" s="1"/>
  <c r="E33" i="9"/>
  <c r="B33" i="9" s="1"/>
  <c r="F215" i="9"/>
  <c r="B215" i="9" s="1"/>
  <c r="E301" i="9"/>
  <c r="B301" i="9" s="1"/>
  <c r="E27" i="9"/>
  <c r="B27" i="9" s="1"/>
  <c r="H1531" i="1"/>
  <c r="H1578" i="1"/>
  <c r="G1560" i="1"/>
  <c r="H1560" i="1"/>
  <c r="H1536" i="1"/>
  <c r="G1535" i="1"/>
  <c r="D24" i="8"/>
  <c r="C1499" i="1" s="1"/>
  <c r="H1499" i="1" s="1"/>
  <c r="G1507" i="1"/>
  <c r="H1504" i="1"/>
  <c r="G1503" i="1"/>
  <c r="H1492" i="1"/>
  <c r="G1483" i="1"/>
  <c r="H1483" i="1"/>
  <c r="D6" i="8"/>
  <c r="C1481" i="1" s="1"/>
  <c r="G1481" i="1" s="1"/>
  <c r="H1484" i="1"/>
  <c r="G1423" i="1"/>
  <c r="G991" i="1"/>
  <c r="H991" i="1"/>
  <c r="E284" i="9"/>
  <c r="B284" i="9" s="1"/>
  <c r="E283" i="9"/>
  <c r="B283" i="9" s="1"/>
  <c r="E245" i="5"/>
  <c r="D1222" i="1" s="1"/>
  <c r="F250" i="5"/>
  <c r="F239" i="5"/>
  <c r="E309" i="9"/>
  <c r="B309" i="9" s="1"/>
  <c r="E308" i="9"/>
  <c r="B308" i="9" s="1"/>
  <c r="F170" i="5"/>
  <c r="G1047" i="1"/>
  <c r="G1048" i="1"/>
  <c r="G1050" i="1"/>
  <c r="F56" i="5"/>
  <c r="H1030" i="1"/>
  <c r="G1030" i="1"/>
  <c r="F35" i="5"/>
  <c r="H1007" i="1"/>
  <c r="G1007" i="1"/>
  <c r="G1008" i="1"/>
  <c r="F29" i="5"/>
  <c r="G1002" i="1"/>
  <c r="F19" i="5"/>
  <c r="H997" i="1"/>
  <c r="E12" i="5"/>
  <c r="D990" i="1" s="1"/>
  <c r="G990" i="1" s="1"/>
  <c r="F13" i="5"/>
  <c r="D986" i="1"/>
  <c r="B220" i="9"/>
  <c r="F220" i="9"/>
  <c r="E23" i="9"/>
  <c r="B23" i="9" s="1"/>
  <c r="G646" i="1"/>
  <c r="E275" i="9"/>
  <c r="B275" i="9" s="1"/>
  <c r="G642" i="1"/>
  <c r="G645" i="1"/>
  <c r="F652" i="4"/>
  <c r="G406" i="1"/>
  <c r="G405" i="1"/>
  <c r="H404" i="1"/>
  <c r="H411" i="1"/>
  <c r="H412" i="1"/>
  <c r="G397" i="1"/>
  <c r="H397" i="1"/>
  <c r="F402" i="4"/>
  <c r="G364" i="1"/>
  <c r="G288" i="1"/>
  <c r="E643" i="4"/>
  <c r="D637" i="1" s="1"/>
  <c r="G413" i="1"/>
  <c r="D248" i="1"/>
  <c r="H248" i="1" s="1"/>
  <c r="H207" i="1"/>
  <c r="F210" i="4"/>
  <c r="H206" i="1"/>
  <c r="E55" i="9"/>
  <c r="B55" i="9" s="1"/>
  <c r="F224" i="9"/>
  <c r="B224" i="9" s="1"/>
  <c r="G189" i="1"/>
  <c r="H184" i="1"/>
  <c r="G184" i="1"/>
  <c r="F188" i="4"/>
  <c r="E47" i="9"/>
  <c r="B47" i="9" s="1"/>
  <c r="E43" i="9"/>
  <c r="B43" i="9" s="1"/>
  <c r="F159" i="4"/>
  <c r="F218" i="9"/>
  <c r="B218" i="9" s="1"/>
  <c r="F153" i="4"/>
  <c r="E106" i="4"/>
  <c r="D102" i="1" s="1"/>
  <c r="F83" i="4"/>
  <c r="E82" i="4"/>
  <c r="D78" i="1" s="1"/>
  <c r="H10" i="1"/>
  <c r="G10" i="1"/>
  <c r="H18" i="1"/>
  <c r="G18" i="1"/>
  <c r="G26" i="1"/>
  <c r="H26" i="1"/>
  <c r="H34" i="1"/>
  <c r="G34" i="1"/>
  <c r="G49" i="1"/>
  <c r="H49" i="1"/>
  <c r="H59" i="1"/>
  <c r="G59" i="1"/>
  <c r="H75" i="1"/>
  <c r="G75" i="1"/>
  <c r="H106" i="1"/>
  <c r="G106" i="1"/>
  <c r="H123" i="1"/>
  <c r="G123" i="1"/>
  <c r="H127" i="1"/>
  <c r="G127" i="1"/>
  <c r="H133" i="1"/>
  <c r="G133" i="1"/>
  <c r="G140" i="1"/>
  <c r="H140" i="1"/>
  <c r="H144" i="1"/>
  <c r="G144" i="1"/>
  <c r="H163" i="1"/>
  <c r="G163" i="1"/>
  <c r="F112" i="4"/>
  <c r="D106" i="4"/>
  <c r="C108" i="1"/>
  <c r="C192" i="1"/>
  <c r="F490" i="4"/>
  <c r="D484" i="4"/>
  <c r="C484" i="1"/>
  <c r="H519" i="1"/>
  <c r="G519" i="1"/>
  <c r="D1215" i="1"/>
  <c r="E141" i="6"/>
  <c r="I24" i="3"/>
  <c r="D1299" i="1"/>
  <c r="D5" i="7"/>
  <c r="C1437" i="1"/>
  <c r="H80" i="1"/>
  <c r="G80" i="1"/>
  <c r="H84" i="1"/>
  <c r="G84" i="1"/>
  <c r="H88" i="1"/>
  <c r="G88" i="1"/>
  <c r="G92" i="1"/>
  <c r="H92" i="1"/>
  <c r="H98" i="1"/>
  <c r="G98" i="1"/>
  <c r="H109" i="1"/>
  <c r="G109" i="1"/>
  <c r="H117" i="1"/>
  <c r="G117" i="1"/>
  <c r="H149" i="1"/>
  <c r="G149" i="1"/>
  <c r="G155" i="1"/>
  <c r="H155" i="1"/>
  <c r="H262" i="1"/>
  <c r="G262" i="1"/>
  <c r="G266" i="1"/>
  <c r="H266" i="1"/>
  <c r="H268" i="1"/>
  <c r="G268" i="1"/>
  <c r="G272" i="1"/>
  <c r="H272" i="1"/>
  <c r="H274" i="1"/>
  <c r="G274" i="1"/>
  <c r="G278" i="1"/>
  <c r="H278" i="1"/>
  <c r="H282" i="1"/>
  <c r="G282" i="1"/>
  <c r="G284" i="1"/>
  <c r="H284" i="1"/>
  <c r="G429" i="1"/>
  <c r="H1526" i="1"/>
  <c r="G1526" i="1"/>
  <c r="H1542" i="1"/>
  <c r="G1542" i="1"/>
  <c r="H1558" i="1"/>
  <c r="G1558" i="1"/>
  <c r="H1574" i="1"/>
  <c r="G1574" i="1"/>
  <c r="F299" i="4"/>
  <c r="C294" i="1"/>
  <c r="H14" i="1"/>
  <c r="G14" i="1"/>
  <c r="G20" i="1"/>
  <c r="H20" i="1"/>
  <c r="H22" i="1"/>
  <c r="G22" i="1"/>
  <c r="H28" i="1"/>
  <c r="G28" i="1"/>
  <c r="H30" i="1"/>
  <c r="G30" i="1"/>
  <c r="H38" i="1"/>
  <c r="G38" i="1"/>
  <c r="H45" i="1"/>
  <c r="G45" i="1"/>
  <c r="H51" i="1"/>
  <c r="G51" i="1"/>
  <c r="H57" i="1"/>
  <c r="G57" i="1"/>
  <c r="H63" i="1"/>
  <c r="G63" i="1"/>
  <c r="G67" i="1"/>
  <c r="H67" i="1"/>
  <c r="H71" i="1"/>
  <c r="G71" i="1"/>
  <c r="G77" i="1"/>
  <c r="H77" i="1"/>
  <c r="H104" i="1"/>
  <c r="G104" i="1"/>
  <c r="H121" i="1"/>
  <c r="G121" i="1"/>
  <c r="H146" i="1"/>
  <c r="G146" i="1"/>
  <c r="G161" i="1"/>
  <c r="H161" i="1"/>
  <c r="H1530" i="1"/>
  <c r="G1530" i="1"/>
  <c r="H1546" i="1"/>
  <c r="G1546" i="1"/>
  <c r="F140" i="4"/>
  <c r="D139" i="4"/>
  <c r="C136" i="1"/>
  <c r="E528" i="4"/>
  <c r="D523" i="1"/>
  <c r="H30" i="3"/>
  <c r="C1453" i="1"/>
  <c r="G7" i="1"/>
  <c r="H82" i="1"/>
  <c r="G82" i="1"/>
  <c r="H86" i="1"/>
  <c r="G86" i="1"/>
  <c r="H90" i="1"/>
  <c r="G90" i="1"/>
  <c r="H94" i="1"/>
  <c r="G94" i="1"/>
  <c r="H96" i="1"/>
  <c r="G96" i="1"/>
  <c r="H100" i="1"/>
  <c r="G100" i="1"/>
  <c r="H111" i="1"/>
  <c r="G111" i="1"/>
  <c r="G113" i="1"/>
  <c r="H113" i="1"/>
  <c r="H115" i="1"/>
  <c r="G115" i="1"/>
  <c r="G119" i="1"/>
  <c r="H119" i="1"/>
  <c r="H151" i="1"/>
  <c r="G151" i="1"/>
  <c r="H153" i="1"/>
  <c r="G153" i="1"/>
  <c r="H157" i="1"/>
  <c r="G157" i="1"/>
  <c r="H260" i="1"/>
  <c r="G260" i="1"/>
  <c r="G264" i="1"/>
  <c r="H264" i="1"/>
  <c r="H270" i="1"/>
  <c r="G270" i="1"/>
  <c r="H276" i="1"/>
  <c r="G276" i="1"/>
  <c r="H280" i="1"/>
  <c r="G280" i="1"/>
  <c r="G6" i="1"/>
  <c r="H9" i="1"/>
  <c r="G9" i="1"/>
  <c r="H11" i="1"/>
  <c r="G11" i="1"/>
  <c r="H13" i="1"/>
  <c r="G13" i="1"/>
  <c r="H15" i="1"/>
  <c r="G15" i="1"/>
  <c r="G17" i="1"/>
  <c r="H17" i="1"/>
  <c r="H19" i="1"/>
  <c r="G19" i="1"/>
  <c r="H21" i="1"/>
  <c r="G21" i="1"/>
  <c r="H23" i="1"/>
  <c r="G23" i="1"/>
  <c r="H25" i="1"/>
  <c r="G25" i="1"/>
  <c r="H27" i="1"/>
  <c r="G27" i="1"/>
  <c r="H29" i="1"/>
  <c r="G29" i="1"/>
  <c r="H31" i="1"/>
  <c r="G31" i="1"/>
  <c r="H33" i="1"/>
  <c r="G33" i="1"/>
  <c r="H35" i="1"/>
  <c r="G35" i="1"/>
  <c r="H37" i="1"/>
  <c r="G37" i="1"/>
  <c r="H39" i="1"/>
  <c r="G39" i="1"/>
  <c r="H42" i="1"/>
  <c r="G42" i="1"/>
  <c r="H44" i="1"/>
  <c r="G44" i="1"/>
  <c r="H48" i="1"/>
  <c r="G48" i="1"/>
  <c r="H50" i="1"/>
  <c r="G50" i="1"/>
  <c r="G52" i="1"/>
  <c r="H52" i="1"/>
  <c r="H54" i="1"/>
  <c r="G54" i="1"/>
  <c r="H56" i="1"/>
  <c r="G56" i="1"/>
  <c r="H58" i="1"/>
  <c r="G58" i="1"/>
  <c r="H60" i="1"/>
  <c r="G60" i="1"/>
  <c r="H62" i="1"/>
  <c r="G62" i="1"/>
  <c r="H64" i="1"/>
  <c r="G64" i="1"/>
  <c r="H66" i="1"/>
  <c r="G66" i="1"/>
  <c r="H68" i="1"/>
  <c r="G68" i="1"/>
  <c r="G70" i="1"/>
  <c r="H70" i="1"/>
  <c r="H72" i="1"/>
  <c r="G72" i="1"/>
  <c r="G74" i="1"/>
  <c r="H74" i="1"/>
  <c r="H76" i="1"/>
  <c r="G76" i="1"/>
  <c r="H103" i="1"/>
  <c r="G103" i="1"/>
  <c r="G105" i="1"/>
  <c r="H105" i="1"/>
  <c r="G107" i="1"/>
  <c r="H107" i="1"/>
  <c r="H122" i="1"/>
  <c r="G122" i="1"/>
  <c r="H124" i="1"/>
  <c r="G124" i="1"/>
  <c r="H126" i="1"/>
  <c r="G126" i="1"/>
  <c r="H128" i="1"/>
  <c r="G128" i="1"/>
  <c r="H130" i="1"/>
  <c r="G130" i="1"/>
  <c r="H132" i="1"/>
  <c r="G132" i="1"/>
  <c r="H134" i="1"/>
  <c r="G134" i="1"/>
  <c r="H137" i="1"/>
  <c r="G137" i="1"/>
  <c r="H139" i="1"/>
  <c r="G139" i="1"/>
  <c r="H141" i="1"/>
  <c r="G141" i="1"/>
  <c r="G143" i="1"/>
  <c r="H143" i="1"/>
  <c r="H145" i="1"/>
  <c r="G145" i="1"/>
  <c r="H160" i="1"/>
  <c r="G160" i="1"/>
  <c r="H162" i="1"/>
  <c r="G162" i="1"/>
  <c r="H164" i="1"/>
  <c r="G164" i="1"/>
  <c r="H1457" i="1"/>
  <c r="G1457" i="1"/>
  <c r="J1457" i="1"/>
  <c r="H1461" i="1"/>
  <c r="G1461" i="1"/>
  <c r="H1486" i="1"/>
  <c r="G1486" i="1"/>
  <c r="H1497" i="1"/>
  <c r="G1497" i="1"/>
  <c r="H1502" i="1"/>
  <c r="G1502" i="1"/>
  <c r="H1513" i="1"/>
  <c r="G1513" i="1"/>
  <c r="H1538" i="1"/>
  <c r="G1538" i="1"/>
  <c r="H1554" i="1"/>
  <c r="G1554" i="1"/>
  <c r="H1570" i="1"/>
  <c r="G1570" i="1"/>
  <c r="F345" i="4"/>
  <c r="D344" i="4"/>
  <c r="C340" i="1"/>
  <c r="H12" i="1"/>
  <c r="G12" i="1"/>
  <c r="H16" i="1"/>
  <c r="G16" i="1"/>
  <c r="H24" i="1"/>
  <c r="G24" i="1"/>
  <c r="G32" i="1"/>
  <c r="H32" i="1"/>
  <c r="H36" i="1"/>
  <c r="G36" i="1"/>
  <c r="H43" i="1"/>
  <c r="G43" i="1"/>
  <c r="G47" i="1"/>
  <c r="H47" i="1"/>
  <c r="H53" i="1"/>
  <c r="G53" i="1"/>
  <c r="G55" i="1"/>
  <c r="H55" i="1"/>
  <c r="G61" i="1"/>
  <c r="H61" i="1"/>
  <c r="G65" i="1"/>
  <c r="H65" i="1"/>
  <c r="H69" i="1"/>
  <c r="G69" i="1"/>
  <c r="H73" i="1"/>
  <c r="G73" i="1"/>
  <c r="G125" i="1"/>
  <c r="H125" i="1"/>
  <c r="H131" i="1"/>
  <c r="G131" i="1"/>
  <c r="H138" i="1"/>
  <c r="G138" i="1"/>
  <c r="H142" i="1"/>
  <c r="G142" i="1"/>
  <c r="H1562" i="1"/>
  <c r="G1562" i="1"/>
  <c r="F45" i="4"/>
  <c r="D44" i="4"/>
  <c r="C41" i="1"/>
  <c r="F169" i="4"/>
  <c r="C165" i="1"/>
  <c r="F202" i="4"/>
  <c r="D198" i="1"/>
  <c r="F459" i="4"/>
  <c r="C453" i="1"/>
  <c r="F118" i="5"/>
  <c r="C1096" i="1"/>
  <c r="H310" i="9"/>
  <c r="D1167" i="1"/>
  <c r="F245" i="5"/>
  <c r="C1222" i="1"/>
  <c r="H79" i="1"/>
  <c r="G79" i="1"/>
  <c r="H81" i="1"/>
  <c r="G81" i="1"/>
  <c r="G83" i="1"/>
  <c r="H83" i="1"/>
  <c r="H85" i="1"/>
  <c r="G85" i="1"/>
  <c r="H87" i="1"/>
  <c r="G87" i="1"/>
  <c r="G89" i="1"/>
  <c r="H89" i="1"/>
  <c r="H91" i="1"/>
  <c r="G91" i="1"/>
  <c r="H93" i="1"/>
  <c r="G93" i="1"/>
  <c r="H95" i="1"/>
  <c r="G95" i="1"/>
  <c r="G97" i="1"/>
  <c r="H97" i="1"/>
  <c r="H99" i="1"/>
  <c r="G99" i="1"/>
  <c r="H101" i="1"/>
  <c r="G101" i="1"/>
  <c r="H110" i="1"/>
  <c r="G110" i="1"/>
  <c r="H112" i="1"/>
  <c r="G112" i="1"/>
  <c r="H114" i="1"/>
  <c r="G114" i="1"/>
  <c r="H116" i="1"/>
  <c r="G116" i="1"/>
  <c r="H118" i="1"/>
  <c r="G118" i="1"/>
  <c r="H150" i="1"/>
  <c r="G150" i="1"/>
  <c r="H152" i="1"/>
  <c r="G152" i="1"/>
  <c r="H154" i="1"/>
  <c r="G154" i="1"/>
  <c r="H156" i="1"/>
  <c r="G156" i="1"/>
  <c r="H158" i="1"/>
  <c r="G158" i="1"/>
  <c r="H261" i="1"/>
  <c r="G261" i="1"/>
  <c r="H263" i="1"/>
  <c r="G263" i="1"/>
  <c r="H265" i="1"/>
  <c r="G265" i="1"/>
  <c r="H267" i="1"/>
  <c r="G267" i="1"/>
  <c r="G269" i="1"/>
  <c r="H269" i="1"/>
  <c r="H271" i="1"/>
  <c r="G271" i="1"/>
  <c r="H273" i="1"/>
  <c r="G273" i="1"/>
  <c r="G275" i="1"/>
  <c r="H275" i="1"/>
  <c r="H277" i="1"/>
  <c r="G277" i="1"/>
  <c r="H279" i="1"/>
  <c r="G279" i="1"/>
  <c r="G281" i="1"/>
  <c r="H281" i="1"/>
  <c r="H283" i="1"/>
  <c r="G283" i="1"/>
  <c r="G1217" i="1"/>
  <c r="H1217" i="1"/>
  <c r="G1220" i="1"/>
  <c r="H1220" i="1"/>
  <c r="G1438" i="1"/>
  <c r="H1438" i="1"/>
  <c r="H1447" i="1"/>
  <c r="G1447" i="1"/>
  <c r="J1447" i="1"/>
  <c r="H1451" i="1"/>
  <c r="G1451" i="1"/>
  <c r="I1451" i="1" s="1"/>
  <c r="J1451" i="1"/>
  <c r="H1534" i="1"/>
  <c r="G1534" i="1"/>
  <c r="H1550" i="1"/>
  <c r="G1550" i="1"/>
  <c r="H1566" i="1"/>
  <c r="G1566" i="1"/>
  <c r="G1229" i="1"/>
  <c r="H1229" i="1"/>
  <c r="G1236" i="1"/>
  <c r="H1236" i="1"/>
  <c r="G1249" i="1"/>
  <c r="H1249" i="1"/>
  <c r="G1268" i="1"/>
  <c r="H1268" i="1"/>
  <c r="G1276" i="1"/>
  <c r="H1276" i="1"/>
  <c r="G1281" i="1"/>
  <c r="H1281" i="1"/>
  <c r="G1309" i="1"/>
  <c r="H1309" i="1"/>
  <c r="G1317" i="1"/>
  <c r="H1317" i="1"/>
  <c r="G1320" i="1"/>
  <c r="H1320" i="1"/>
  <c r="G1328" i="1"/>
  <c r="H1328" i="1"/>
  <c r="G1336" i="1"/>
  <c r="H1336" i="1"/>
  <c r="G1344" i="1"/>
  <c r="H1344" i="1"/>
  <c r="G1357" i="1"/>
  <c r="H1357" i="1"/>
  <c r="G1365" i="1"/>
  <c r="H1365" i="1"/>
  <c r="G1381" i="1"/>
  <c r="H1381" i="1"/>
  <c r="G1384" i="1"/>
  <c r="H1384" i="1"/>
  <c r="G1392" i="1"/>
  <c r="H1392" i="1"/>
  <c r="G1397" i="1"/>
  <c r="H1397" i="1"/>
  <c r="G1400" i="1"/>
  <c r="H1400" i="1"/>
  <c r="G1421" i="1"/>
  <c r="H1421" i="1"/>
  <c r="H1444" i="1"/>
  <c r="J1444" i="1"/>
  <c r="G1444" i="1"/>
  <c r="H1482" i="1"/>
  <c r="G1482" i="1"/>
  <c r="H1514" i="1"/>
  <c r="G1514" i="1"/>
  <c r="E311" i="4"/>
  <c r="D306" i="1" s="1"/>
  <c r="D326" i="1"/>
  <c r="E484" i="4"/>
  <c r="D478" i="1" s="1"/>
  <c r="D501" i="1"/>
  <c r="G1244" i="1"/>
  <c r="H1244" i="1"/>
  <c r="G1252" i="1"/>
  <c r="H1252" i="1"/>
  <c r="G1257" i="1"/>
  <c r="H1257" i="1"/>
  <c r="G1265" i="1"/>
  <c r="H1265" i="1"/>
  <c r="G1273" i="1"/>
  <c r="H1273" i="1"/>
  <c r="G1284" i="1"/>
  <c r="H1284" i="1"/>
  <c r="G1292" i="1"/>
  <c r="H1292" i="1"/>
  <c r="G1301" i="1"/>
  <c r="H1301" i="1"/>
  <c r="G1325" i="1"/>
  <c r="H1325" i="1"/>
  <c r="G1333" i="1"/>
  <c r="H1333" i="1"/>
  <c r="G1368" i="1"/>
  <c r="H1368" i="1"/>
  <c r="G1376" i="1"/>
  <c r="H1376" i="1"/>
  <c r="G1413" i="1"/>
  <c r="H1413" i="1"/>
  <c r="G1429" i="1"/>
  <c r="H1429" i="1"/>
  <c r="H1440" i="1"/>
  <c r="J1440" i="1"/>
  <c r="G1440" i="1"/>
  <c r="I1440" i="1" s="1"/>
  <c r="H1493" i="1"/>
  <c r="G1493" i="1"/>
  <c r="H1509" i="1"/>
  <c r="G1509" i="1"/>
  <c r="G223" i="1"/>
  <c r="G225" i="1"/>
  <c r="G227" i="1"/>
  <c r="G229" i="1"/>
  <c r="G230" i="1"/>
  <c r="G234" i="1"/>
  <c r="G236" i="1"/>
  <c r="G239" i="1"/>
  <c r="G241" i="1"/>
  <c r="G243" i="1"/>
  <c r="G244" i="1"/>
  <c r="G246" i="1"/>
  <c r="G248" i="1"/>
  <c r="G251" i="1"/>
  <c r="G253" i="1"/>
  <c r="G255" i="1"/>
  <c r="G257" i="1"/>
  <c r="G1216" i="1"/>
  <c r="H1216" i="1"/>
  <c r="G1221" i="1"/>
  <c r="H1221" i="1"/>
  <c r="G1439" i="1"/>
  <c r="J1439" i="1"/>
  <c r="H1439" i="1"/>
  <c r="G1441" i="1"/>
  <c r="J1441" i="1"/>
  <c r="H1441" i="1"/>
  <c r="G1443" i="1"/>
  <c r="I1443" i="1" s="1"/>
  <c r="J1443" i="1"/>
  <c r="H1443" i="1"/>
  <c r="G1445" i="1"/>
  <c r="J1445" i="1"/>
  <c r="H1445" i="1"/>
  <c r="H1449" i="1"/>
  <c r="G1449" i="1"/>
  <c r="I1449" i="1" s="1"/>
  <c r="J1449" i="1"/>
  <c r="H1455" i="1"/>
  <c r="G1455" i="1"/>
  <c r="J1455" i="1"/>
  <c r="H1459" i="1"/>
  <c r="G1459" i="1"/>
  <c r="J1459" i="1"/>
  <c r="H1489" i="1"/>
  <c r="G1489" i="1"/>
  <c r="H1494" i="1"/>
  <c r="G1494" i="1"/>
  <c r="H1505" i="1"/>
  <c r="G1505" i="1"/>
  <c r="H1510" i="1"/>
  <c r="G1510" i="1"/>
  <c r="H1521" i="1"/>
  <c r="G1521" i="1"/>
  <c r="G1224" i="1"/>
  <c r="H1224" i="1"/>
  <c r="G1232" i="1"/>
  <c r="H1232" i="1"/>
  <c r="G1241" i="1"/>
  <c r="H1241" i="1"/>
  <c r="G1260" i="1"/>
  <c r="H1260" i="1"/>
  <c r="G1289" i="1"/>
  <c r="H1289" i="1"/>
  <c r="G1297" i="1"/>
  <c r="H1297" i="1"/>
  <c r="G1304" i="1"/>
  <c r="H1304" i="1"/>
  <c r="G1312" i="1"/>
  <c r="H1312" i="1"/>
  <c r="G1341" i="1"/>
  <c r="H1341" i="1"/>
  <c r="G1349" i="1"/>
  <c r="H1349" i="1"/>
  <c r="G1352" i="1"/>
  <c r="H1352" i="1"/>
  <c r="G1360" i="1"/>
  <c r="H1360" i="1"/>
  <c r="G1373" i="1"/>
  <c r="H1373" i="1"/>
  <c r="G1389" i="1"/>
  <c r="H1389" i="1"/>
  <c r="G1405" i="1"/>
  <c r="H1405" i="1"/>
  <c r="G1408" i="1"/>
  <c r="H1408" i="1"/>
  <c r="G1416" i="1"/>
  <c r="H1416" i="1"/>
  <c r="G1424" i="1"/>
  <c r="H1424" i="1"/>
  <c r="G1432" i="1"/>
  <c r="H1432" i="1"/>
  <c r="H1442" i="1"/>
  <c r="J1442" i="1"/>
  <c r="G1442" i="1"/>
  <c r="H1498" i="1"/>
  <c r="G1498" i="1"/>
  <c r="G1580" i="1"/>
  <c r="H1580" i="1"/>
  <c r="G221" i="1"/>
  <c r="G222" i="1"/>
  <c r="G224" i="1"/>
  <c r="G226" i="1"/>
  <c r="G228" i="1"/>
  <c r="G231" i="1"/>
  <c r="G232" i="1"/>
  <c r="G233" i="1"/>
  <c r="G235" i="1"/>
  <c r="G237" i="1"/>
  <c r="G238" i="1"/>
  <c r="G240" i="1"/>
  <c r="G242" i="1"/>
  <c r="G245" i="1"/>
  <c r="G247" i="1"/>
  <c r="G249" i="1"/>
  <c r="G250" i="1"/>
  <c r="G252" i="1"/>
  <c r="G254" i="1"/>
  <c r="G256" i="1"/>
  <c r="G258" i="1"/>
  <c r="G1225" i="1"/>
  <c r="H1225" i="1"/>
  <c r="G1228" i="1"/>
  <c r="H1228" i="1"/>
  <c r="G1233" i="1"/>
  <c r="H1233"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0" i="1"/>
  <c r="H1300" i="1"/>
  <c r="G1305" i="1"/>
  <c r="H1305" i="1"/>
  <c r="G1308" i="1"/>
  <c r="H1308" i="1"/>
  <c r="G1313" i="1"/>
  <c r="H1313" i="1"/>
  <c r="G1316" i="1"/>
  <c r="H1316" i="1"/>
  <c r="G1321" i="1"/>
  <c r="H1321" i="1"/>
  <c r="G1324" i="1"/>
  <c r="H1324"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1" i="1"/>
  <c r="H1401" i="1"/>
  <c r="G1404" i="1"/>
  <c r="H1404" i="1"/>
  <c r="G1409" i="1"/>
  <c r="H1409" i="1"/>
  <c r="G1412" i="1"/>
  <c r="H1412" i="1"/>
  <c r="G1417" i="1"/>
  <c r="H1417" i="1"/>
  <c r="G1420" i="1"/>
  <c r="H1420" i="1"/>
  <c r="G1425" i="1"/>
  <c r="H1425" i="1"/>
  <c r="G1428" i="1"/>
  <c r="H1428" i="1"/>
  <c r="G1433" i="1"/>
  <c r="H1433" i="1"/>
  <c r="H1485" i="1"/>
  <c r="G1485" i="1"/>
  <c r="H1490" i="1"/>
  <c r="G1490" i="1"/>
  <c r="H1501" i="1"/>
  <c r="G1501" i="1"/>
  <c r="H1506" i="1"/>
  <c r="G1506" i="1"/>
  <c r="H1522" i="1"/>
  <c r="G1522" i="1"/>
  <c r="F125" i="4"/>
  <c r="D124" i="4"/>
  <c r="E133" i="4"/>
  <c r="D129" i="1" s="1"/>
  <c r="F134" i="4"/>
  <c r="F300" i="4"/>
  <c r="C295" i="1"/>
  <c r="F516" i="4"/>
  <c r="D515" i="4"/>
  <c r="C510" i="1"/>
  <c r="G1219" i="1"/>
  <c r="G1223" i="1"/>
  <c r="G1227" i="1"/>
  <c r="G1231"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I1446" i="1"/>
  <c r="I1448" i="1"/>
  <c r="I1450" i="1"/>
  <c r="I1452" i="1"/>
  <c r="H1454" i="1"/>
  <c r="G1454" i="1"/>
  <c r="I1456" i="1"/>
  <c r="I1458" i="1"/>
  <c r="I1460" i="1"/>
  <c r="H1462" i="1"/>
  <c r="G1462" i="1"/>
  <c r="I1462" i="1" s="1"/>
  <c r="H1464" i="1"/>
  <c r="G1464" i="1"/>
  <c r="H1466" i="1"/>
  <c r="G1466" i="1"/>
  <c r="I1466" i="1" s="1"/>
  <c r="H1468" i="1"/>
  <c r="G1468" i="1"/>
  <c r="H1472" i="1"/>
  <c r="G1472" i="1"/>
  <c r="I1472" i="1" s="1"/>
  <c r="H1474" i="1"/>
  <c r="G1474" i="1"/>
  <c r="H1477" i="1"/>
  <c r="G1477" i="1"/>
  <c r="I1477" i="1" s="1"/>
  <c r="H1479" i="1"/>
  <c r="G1479" i="1"/>
  <c r="E7" i="4"/>
  <c r="F378" i="4"/>
  <c r="D644" i="4"/>
  <c r="F417" i="4"/>
  <c r="D643" i="4"/>
  <c r="E459" i="4"/>
  <c r="D453" i="1" s="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F50" i="4"/>
  <c r="E50" i="4"/>
  <c r="D46" i="1" s="1"/>
  <c r="D224" i="4"/>
  <c r="F231" i="4"/>
  <c r="F273" i="4"/>
  <c r="D263" i="4"/>
  <c r="F317" i="4"/>
  <c r="D311" i="4"/>
  <c r="D298" i="4" s="1"/>
  <c r="E350" i="4"/>
  <c r="F422" i="4"/>
  <c r="D421" i="4"/>
  <c r="D42" i="8"/>
  <c r="D82" i="4"/>
  <c r="F91" i="4"/>
  <c r="E163" i="4"/>
  <c r="D159" i="1" s="1"/>
  <c r="E298" i="4"/>
  <c r="F351" i="4"/>
  <c r="F369" i="4"/>
  <c r="D363" i="4"/>
  <c r="F478" i="4"/>
  <c r="D472" i="4"/>
  <c r="F78" i="5"/>
  <c r="H1576" i="1"/>
  <c r="F8" i="4"/>
  <c r="D7" i="4"/>
  <c r="G187" i="9"/>
  <c r="E187" i="9" s="1"/>
  <c r="B187" i="9" s="1"/>
  <c r="E152" i="4"/>
  <c r="G21" i="9" s="1"/>
  <c r="F164" i="4"/>
  <c r="D163" i="4"/>
  <c r="E196" i="4"/>
  <c r="D192" i="1" s="1"/>
  <c r="F397" i="4"/>
  <c r="D396" i="4"/>
  <c r="F418" i="4"/>
  <c r="E421" i="4"/>
  <c r="E515" i="4"/>
  <c r="D509" i="1" s="1"/>
  <c r="D593" i="4"/>
  <c r="D7" i="5"/>
  <c r="E146" i="5"/>
  <c r="D1124" i="1" s="1"/>
  <c r="E291" i="9"/>
  <c r="B291" i="9" s="1"/>
  <c r="E311" i="9"/>
  <c r="B311" i="9" s="1"/>
  <c r="D35" i="6"/>
  <c r="D49" i="8"/>
  <c r="G143" i="9"/>
  <c r="E143" i="9" s="1"/>
  <c r="B143"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G169" i="9"/>
  <c r="E169" i="9" s="1"/>
  <c r="B169" i="9" s="1"/>
  <c r="G177" i="9"/>
  <c r="E177" i="9" s="1"/>
  <c r="B177" i="9" s="1"/>
  <c r="G185" i="9"/>
  <c r="E185" i="9" s="1"/>
  <c r="B185" i="9" s="1"/>
  <c r="D567" i="4"/>
  <c r="F577" i="4"/>
  <c r="D625" i="4"/>
  <c r="D87" i="5"/>
  <c r="F149" i="5"/>
  <c r="D176" i="5"/>
  <c r="D190" i="5"/>
  <c r="F206" i="5"/>
  <c r="D238" i="5"/>
  <c r="D258" i="5"/>
  <c r="D5" i="6"/>
  <c r="G188" i="9"/>
  <c r="E188" i="9" s="1"/>
  <c r="B188" i="9" s="1"/>
  <c r="G167" i="9"/>
  <c r="E167" i="9" s="1"/>
  <c r="B167" i="9" s="1"/>
  <c r="G175" i="9"/>
  <c r="E175" i="9" s="1"/>
  <c r="B175" i="9" s="1"/>
  <c r="E87" i="5"/>
  <c r="D1065" i="1" s="1"/>
  <c r="F88" i="5"/>
  <c r="D146" i="5"/>
  <c r="E176" i="5"/>
  <c r="F177" i="5"/>
  <c r="E5" i="7"/>
  <c r="G173" i="9"/>
  <c r="E173" i="9" s="1"/>
  <c r="B173" i="9" s="1"/>
  <c r="G181" i="9"/>
  <c r="E181" i="9" s="1"/>
  <c r="B181" i="9" s="1"/>
  <c r="B95" i="9"/>
  <c r="B99" i="9"/>
  <c r="B103" i="9"/>
  <c r="B107" i="9"/>
  <c r="B111" i="9"/>
  <c r="B11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0" i="9"/>
  <c r="E190" i="9" s="1"/>
  <c r="B190" i="9" s="1"/>
  <c r="G166" i="9"/>
  <c r="E166" i="9" s="1"/>
  <c r="B166" i="9" s="1"/>
  <c r="H165" i="9"/>
  <c r="G191" i="9"/>
  <c r="E191" i="9" s="1"/>
  <c r="B191" i="9" s="1"/>
  <c r="G165" i="9"/>
  <c r="G164" i="9"/>
  <c r="E164" i="9" s="1"/>
  <c r="B164" i="9" s="1"/>
  <c r="G163" i="9"/>
  <c r="E163" i="9" s="1"/>
  <c r="B163" i="9" s="1"/>
  <c r="G162" i="9"/>
  <c r="E162" i="9" s="1"/>
  <c r="B162" i="9" s="1"/>
  <c r="G161" i="9"/>
  <c r="E161" i="9" s="1"/>
  <c r="B161" i="9" s="1"/>
  <c r="G192" i="9"/>
  <c r="E192" i="9" s="1"/>
  <c r="I10" i="9"/>
  <c r="E94" i="9"/>
  <c r="B94" i="9" s="1"/>
  <c r="E98" i="9"/>
  <c r="B98" i="9" s="1"/>
  <c r="E102" i="9"/>
  <c r="B102" i="9" s="1"/>
  <c r="E106" i="9"/>
  <c r="B106" i="9" s="1"/>
  <c r="E110" i="9"/>
  <c r="B110" i="9" s="1"/>
  <c r="E114" i="9"/>
  <c r="B114" i="9" s="1"/>
  <c r="E118" i="9"/>
  <c r="B118" i="9" s="1"/>
  <c r="B124" i="9"/>
  <c r="E134" i="9"/>
  <c r="B134" i="9" s="1"/>
  <c r="B140" i="9"/>
  <c r="E146" i="9"/>
  <c r="B146" i="9" s="1"/>
  <c r="B156" i="9"/>
  <c r="B230" i="9"/>
  <c r="B238" i="9"/>
  <c r="B246" i="9"/>
  <c r="B254" i="9"/>
  <c r="B262" i="9"/>
  <c r="B270" i="9"/>
  <c r="F277" i="9"/>
  <c r="E288" i="9"/>
  <c r="B288" i="9" s="1"/>
  <c r="B294" i="9"/>
  <c r="B286" i="9"/>
  <c r="B226" i="9"/>
  <c r="B234" i="9"/>
  <c r="B242" i="9"/>
  <c r="B250" i="9"/>
  <c r="B258" i="9"/>
  <c r="B266" i="9"/>
  <c r="E273" i="9"/>
  <c r="B273" i="9" s="1"/>
  <c r="B298" i="9"/>
  <c r="E300" i="9"/>
  <c r="B300" i="9" s="1"/>
  <c r="G1499" i="1" l="1"/>
  <c r="H1481" i="1"/>
  <c r="E237" i="5"/>
  <c r="I23" i="3" s="1"/>
  <c r="F12" i="5"/>
  <c r="E7" i="5"/>
  <c r="F7" i="5" s="1"/>
  <c r="H990" i="1"/>
  <c r="H986" i="1"/>
  <c r="G986" i="1"/>
  <c r="F152" i="4"/>
  <c r="F298" i="4"/>
  <c r="C293" i="1"/>
  <c r="H326" i="1"/>
  <c r="G326" i="1"/>
  <c r="F44" i="4"/>
  <c r="C40" i="1"/>
  <c r="F139" i="4"/>
  <c r="C135" i="1"/>
  <c r="H294" i="1"/>
  <c r="G294" i="1"/>
  <c r="G316" i="9"/>
  <c r="E316" i="9" s="1"/>
  <c r="H29" i="3"/>
  <c r="C1436" i="1"/>
  <c r="H484" i="1"/>
  <c r="G484" i="1"/>
  <c r="F196" i="4"/>
  <c r="D237" i="5"/>
  <c r="F238" i="5"/>
  <c r="C1215" i="1"/>
  <c r="F567" i="4"/>
  <c r="D528" i="4"/>
  <c r="C561" i="1"/>
  <c r="F35" i="6"/>
  <c r="H25" i="3"/>
  <c r="C1329" i="1"/>
  <c r="D415" i="1"/>
  <c r="E420" i="4"/>
  <c r="F644" i="4"/>
  <c r="C638" i="1"/>
  <c r="H129" i="1"/>
  <c r="G129" i="1"/>
  <c r="F213" i="9"/>
  <c r="B213" i="9" s="1"/>
  <c r="I22" i="3"/>
  <c r="D1153" i="1"/>
  <c r="D68" i="5"/>
  <c r="F87" i="5"/>
  <c r="C1065" i="1"/>
  <c r="H19" i="9"/>
  <c r="E19" i="9" s="1"/>
  <c r="B19" i="9" s="1"/>
  <c r="F593" i="4"/>
  <c r="C587" i="1"/>
  <c r="F163" i="4"/>
  <c r="C159" i="1"/>
  <c r="D6" i="4"/>
  <c r="F7" i="4"/>
  <c r="C3" i="1"/>
  <c r="I34" i="3"/>
  <c r="C1517" i="1"/>
  <c r="D420" i="4"/>
  <c r="F421" i="4"/>
  <c r="C415" i="1"/>
  <c r="F224" i="4"/>
  <c r="C220" i="1"/>
  <c r="H295" i="1"/>
  <c r="G295" i="1"/>
  <c r="F124" i="4"/>
  <c r="C120" i="1"/>
  <c r="I1455" i="1"/>
  <c r="I1439" i="1"/>
  <c r="H453" i="1"/>
  <c r="G453" i="1"/>
  <c r="H165" i="1"/>
  <c r="G165" i="1"/>
  <c r="I1457" i="1"/>
  <c r="H523" i="1"/>
  <c r="G523" i="1"/>
  <c r="C478" i="1"/>
  <c r="F484" i="4"/>
  <c r="H108" i="1"/>
  <c r="G108" i="1"/>
  <c r="D6" i="5"/>
  <c r="C985" i="1"/>
  <c r="H20" i="3"/>
  <c r="F363" i="4"/>
  <c r="C358" i="1"/>
  <c r="F311" i="4"/>
  <c r="C306" i="1"/>
  <c r="B192" i="9"/>
  <c r="F146" i="5"/>
  <c r="C1124" i="1"/>
  <c r="D141" i="6"/>
  <c r="F5" i="6"/>
  <c r="H24" i="3"/>
  <c r="C1299" i="1"/>
  <c r="G310" i="9"/>
  <c r="E310" i="9" s="1"/>
  <c r="B310" i="9" s="1"/>
  <c r="F190" i="5"/>
  <c r="C1167" i="1"/>
  <c r="F625" i="4"/>
  <c r="C619" i="1"/>
  <c r="E68" i="5"/>
  <c r="F396" i="4"/>
  <c r="C391" i="1"/>
  <c r="F472" i="4"/>
  <c r="C466" i="1"/>
  <c r="D350" i="4"/>
  <c r="F133" i="4"/>
  <c r="F263" i="4"/>
  <c r="C259" i="1"/>
  <c r="H46" i="1"/>
  <c r="G46" i="1"/>
  <c r="F643" i="4"/>
  <c r="C637" i="1"/>
  <c r="D151" i="4"/>
  <c r="E6" i="4"/>
  <c r="D3" i="1"/>
  <c r="H510" i="1"/>
  <c r="G510" i="1"/>
  <c r="I1442" i="1"/>
  <c r="I1459" i="1"/>
  <c r="I1441" i="1"/>
  <c r="G501" i="1"/>
  <c r="H501" i="1"/>
  <c r="I1444" i="1"/>
  <c r="G340" i="1"/>
  <c r="H340" i="1"/>
  <c r="E636" i="4"/>
  <c r="D630" i="1" s="1"/>
  <c r="D522" i="1"/>
  <c r="C102" i="1"/>
  <c r="F106" i="4"/>
  <c r="E407" i="4"/>
  <c r="D402" i="1" s="1"/>
  <c r="D293" i="1"/>
  <c r="F82" i="4"/>
  <c r="C78" i="1"/>
  <c r="E165" i="9"/>
  <c r="B165" i="9" s="1"/>
  <c r="I29" i="3"/>
  <c r="D1436" i="1"/>
  <c r="F258" i="5"/>
  <c r="C1235" i="1"/>
  <c r="D175" i="5"/>
  <c r="F176" i="5"/>
  <c r="H22" i="3"/>
  <c r="C1153" i="1"/>
  <c r="D43" i="8"/>
  <c r="G313" i="9" s="1"/>
  <c r="E313" i="9" s="1"/>
  <c r="C1524" i="1"/>
  <c r="E151" i="4"/>
  <c r="D148" i="1"/>
  <c r="E408" i="4"/>
  <c r="D403" i="1" s="1"/>
  <c r="D345" i="1"/>
  <c r="H21" i="9"/>
  <c r="E21" i="9" s="1"/>
  <c r="I1479" i="1"/>
  <c r="I1474" i="1"/>
  <c r="I1468" i="1"/>
  <c r="I1464" i="1"/>
  <c r="F515" i="4"/>
  <c r="C509" i="1"/>
  <c r="I1447" i="1"/>
  <c r="G1222" i="1"/>
  <c r="H1222" i="1"/>
  <c r="G1096" i="1"/>
  <c r="H1096" i="1"/>
  <c r="G198" i="1"/>
  <c r="H198" i="1"/>
  <c r="H41" i="1"/>
  <c r="G41" i="1"/>
  <c r="F344" i="4"/>
  <c r="C339" i="1"/>
  <c r="H1453" i="1"/>
  <c r="G1453" i="1"/>
  <c r="H136" i="1"/>
  <c r="G136" i="1"/>
  <c r="G1437" i="1"/>
  <c r="H1437" i="1"/>
  <c r="I28" i="3"/>
  <c r="D1435" i="1"/>
  <c r="G192" i="1"/>
  <c r="H192" i="1"/>
  <c r="K1451" i="9" l="1"/>
  <c r="E175" i="5"/>
  <c r="D1152" i="1" s="1"/>
  <c r="D1214" i="1"/>
  <c r="D985" i="1"/>
  <c r="G985" i="1" s="1"/>
  <c r="I20" i="3"/>
  <c r="B21" i="9"/>
  <c r="E412" i="4"/>
  <c r="I16" i="3"/>
  <c r="D2" i="1"/>
  <c r="F141" i="6"/>
  <c r="H28" i="3"/>
  <c r="C1435" i="1"/>
  <c r="G1524" i="1"/>
  <c r="H1524" i="1"/>
  <c r="G509" i="1"/>
  <c r="H509" i="1"/>
  <c r="I35" i="3"/>
  <c r="C1518" i="1"/>
  <c r="H11" i="3" s="1"/>
  <c r="C1152" i="1"/>
  <c r="H102" i="1"/>
  <c r="G102" i="1"/>
  <c r="H637" i="1"/>
  <c r="G637" i="1"/>
  <c r="H259" i="1"/>
  <c r="G259" i="1"/>
  <c r="D408" i="4"/>
  <c r="C345" i="1"/>
  <c r="F350" i="4"/>
  <c r="G1167" i="1"/>
  <c r="H1167" i="1"/>
  <c r="G1124" i="1"/>
  <c r="H1124" i="1"/>
  <c r="H415" i="1"/>
  <c r="G415" i="1"/>
  <c r="H587" i="1"/>
  <c r="G587" i="1"/>
  <c r="H638" i="1"/>
  <c r="G638" i="1"/>
  <c r="G1329" i="1"/>
  <c r="H1329" i="1"/>
  <c r="D636" i="4"/>
  <c r="F528" i="4"/>
  <c r="C522" i="1"/>
  <c r="F237" i="5"/>
  <c r="H23" i="3"/>
  <c r="C1214" i="1"/>
  <c r="G1436" i="1"/>
  <c r="H1436" i="1"/>
  <c r="D407" i="4"/>
  <c r="H339" i="1"/>
  <c r="G339" i="1"/>
  <c r="H148" i="1"/>
  <c r="G148" i="1"/>
  <c r="G1153" i="1"/>
  <c r="H1153" i="1"/>
  <c r="G1235" i="1"/>
  <c r="H1235" i="1"/>
  <c r="H466" i="1"/>
  <c r="G466" i="1"/>
  <c r="I21" i="3"/>
  <c r="D1046" i="1"/>
  <c r="E6" i="5"/>
  <c r="F6" i="5" s="1"/>
  <c r="G358" i="1"/>
  <c r="H358" i="1"/>
  <c r="G278" i="9"/>
  <c r="C984" i="1"/>
  <c r="G314" i="9"/>
  <c r="E314" i="9" s="1"/>
  <c r="B314" i="9" s="1"/>
  <c r="D412" i="4"/>
  <c r="H16" i="3"/>
  <c r="F6" i="4"/>
  <c r="C2" i="1"/>
  <c r="F68" i="5"/>
  <c r="H21" i="3"/>
  <c r="C1046" i="1"/>
  <c r="H135" i="1"/>
  <c r="G135" i="1"/>
  <c r="I17" i="3"/>
  <c r="E289" i="4"/>
  <c r="D147" i="1"/>
  <c r="G478" i="1"/>
  <c r="H478" i="1"/>
  <c r="H120" i="1"/>
  <c r="G120" i="1"/>
  <c r="H220" i="1"/>
  <c r="G220" i="1"/>
  <c r="D635" i="4"/>
  <c r="F420" i="4"/>
  <c r="C414" i="1"/>
  <c r="H159" i="1"/>
  <c r="G159" i="1"/>
  <c r="E635" i="4"/>
  <c r="D629" i="1" s="1"/>
  <c r="D414" i="1"/>
  <c r="G1215" i="1"/>
  <c r="H1215" i="1"/>
  <c r="B316" i="9"/>
  <c r="E315" i="9"/>
  <c r="I10" i="3" s="1"/>
  <c r="B313" i="9"/>
  <c r="G619" i="1"/>
  <c r="H619" i="1"/>
  <c r="H78" i="1"/>
  <c r="G78" i="1"/>
  <c r="H17" i="3"/>
  <c r="D289" i="4"/>
  <c r="C147" i="1"/>
  <c r="F151" i="4"/>
  <c r="H391" i="1"/>
  <c r="G391" i="1"/>
  <c r="G1299" i="1"/>
  <c r="H9" i="3"/>
  <c r="H1299" i="1"/>
  <c r="G318" i="9"/>
  <c r="E318" i="9" s="1"/>
  <c r="G306" i="1"/>
  <c r="H306" i="1"/>
  <c r="H1517" i="1"/>
  <c r="G1517" i="1"/>
  <c r="H3" i="1"/>
  <c r="G3" i="1"/>
  <c r="H1065" i="1"/>
  <c r="G1065" i="1"/>
  <c r="G561" i="1"/>
  <c r="H561" i="1"/>
  <c r="H40" i="1"/>
  <c r="G40" i="1"/>
  <c r="G293" i="1"/>
  <c r="H293" i="1"/>
  <c r="E312" i="9" l="1"/>
  <c r="F175" i="5"/>
  <c r="H985" i="1"/>
  <c r="E317" i="9"/>
  <c r="B318" i="9"/>
  <c r="D291" i="4"/>
  <c r="F289" i="4"/>
  <c r="C285" i="1"/>
  <c r="D413" i="4"/>
  <c r="G414" i="1"/>
  <c r="H414" i="1"/>
  <c r="D639" i="4"/>
  <c r="D414" i="4"/>
  <c r="F412" i="4"/>
  <c r="C407" i="1"/>
  <c r="F408" i="4"/>
  <c r="C403" i="1"/>
  <c r="K3" i="9"/>
  <c r="I9" i="3"/>
  <c r="F635" i="4"/>
  <c r="C629" i="1"/>
  <c r="H2" i="1"/>
  <c r="G2" i="1"/>
  <c r="D290" i="4"/>
  <c r="G522" i="1"/>
  <c r="H522" i="1"/>
  <c r="H1518" i="1"/>
  <c r="G1518" i="1"/>
  <c r="E639" i="4"/>
  <c r="D407" i="1"/>
  <c r="E291" i="4"/>
  <c r="D287" i="1" s="1"/>
  <c r="E413" i="4"/>
  <c r="D285" i="1"/>
  <c r="H1046" i="1"/>
  <c r="G1046" i="1"/>
  <c r="H278" i="9"/>
  <c r="E278" i="9" s="1"/>
  <c r="D984" i="1"/>
  <c r="H8" i="3" s="1"/>
  <c r="G1214" i="1"/>
  <c r="H1214" i="1"/>
  <c r="N3" i="9"/>
  <c r="I11" i="3"/>
  <c r="H147" i="1"/>
  <c r="G147" i="1"/>
  <c r="G285" i="9"/>
  <c r="E285" i="9" s="1"/>
  <c r="B285" i="9" s="1"/>
  <c r="F407" i="4"/>
  <c r="C402" i="1"/>
  <c r="F636" i="4"/>
  <c r="C630" i="1"/>
  <c r="G345" i="1"/>
  <c r="H345" i="1"/>
  <c r="H1152" i="1"/>
  <c r="G1152" i="1"/>
  <c r="G1435" i="1"/>
  <c r="H1435" i="1"/>
  <c r="E290" i="4"/>
  <c r="D286" i="1" s="1"/>
  <c r="M3" i="9" l="1"/>
  <c r="H407" i="1"/>
  <c r="G407" i="1"/>
  <c r="H402" i="1"/>
  <c r="G402" i="1"/>
  <c r="E640" i="4"/>
  <c r="D408" i="1"/>
  <c r="E415" i="4"/>
  <c r="D410" i="1" s="1"/>
  <c r="D633" i="1"/>
  <c r="G630" i="1"/>
  <c r="H630" i="1"/>
  <c r="B278" i="9"/>
  <c r="E277" i="9"/>
  <c r="I8" i="3" s="1"/>
  <c r="E414" i="4"/>
  <c r="H984" i="1"/>
  <c r="F291" i="4"/>
  <c r="C287" i="1"/>
  <c r="G984" i="1"/>
  <c r="F414" i="4"/>
  <c r="C409" i="1"/>
  <c r="D640" i="4"/>
  <c r="D415" i="4"/>
  <c r="F413" i="4"/>
  <c r="C408" i="1"/>
  <c r="C286" i="1"/>
  <c r="F290" i="4"/>
  <c r="H629" i="1"/>
  <c r="G629" i="1"/>
  <c r="H403" i="1"/>
  <c r="G403" i="1"/>
  <c r="D641" i="4"/>
  <c r="F639" i="4"/>
  <c r="C633" i="1"/>
  <c r="H285" i="1"/>
  <c r="G285" i="1"/>
  <c r="F641" i="4" l="1"/>
  <c r="C635" i="1"/>
  <c r="F415" i="4"/>
  <c r="C410" i="1"/>
  <c r="D409" i="1"/>
  <c r="G409" i="1" s="1"/>
  <c r="G287" i="1"/>
  <c r="H287" i="1"/>
  <c r="E642" i="4"/>
  <c r="D634" i="1"/>
  <c r="H633" i="1"/>
  <c r="G633" i="1"/>
  <c r="G286" i="1"/>
  <c r="H286" i="1"/>
  <c r="D642" i="4"/>
  <c r="F640" i="4"/>
  <c r="C634" i="1"/>
  <c r="H408" i="1"/>
  <c r="G408" i="1"/>
  <c r="E641" i="4"/>
  <c r="H409" i="1" l="1"/>
  <c r="E646" i="4"/>
  <c r="D636" i="1"/>
  <c r="E645" i="4"/>
  <c r="D635" i="1"/>
  <c r="G634" i="1"/>
  <c r="H634" i="1"/>
  <c r="F642" i="4"/>
  <c r="D646" i="4"/>
  <c r="C636" i="1"/>
  <c r="H410" i="1"/>
  <c r="G410" i="1"/>
  <c r="D645" i="4"/>
  <c r="G636" i="1" l="1"/>
  <c r="H636" i="1"/>
  <c r="I19" i="3"/>
  <c r="D640" i="1"/>
  <c r="H7" i="3"/>
  <c r="H635" i="1"/>
  <c r="F645" i="4"/>
  <c r="H18" i="3"/>
  <c r="C639" i="1"/>
  <c r="G276" i="9"/>
  <c r="E276" i="9" s="1"/>
  <c r="B276" i="9" s="1"/>
  <c r="F646" i="4"/>
  <c r="C640" i="1"/>
  <c r="H19" i="3"/>
  <c r="I18" i="3"/>
  <c r="D639" i="1"/>
  <c r="G635" i="1"/>
  <c r="G639" i="1" l="1"/>
  <c r="H639" i="1"/>
  <c r="H640" i="1"/>
  <c r="G640" i="1"/>
  <c r="J3" i="9"/>
  <c r="M272" i="9" l="1"/>
  <c r="L272" i="9"/>
  <c r="H274" i="9"/>
  <c r="G274" i="9"/>
  <c r="H18" i="9"/>
  <c r="G18" i="9"/>
  <c r="J8" i="9"/>
  <c r="G15" i="9"/>
  <c r="H15" i="9"/>
  <c r="L15" i="9"/>
  <c r="I12" i="9"/>
  <c r="H17" i="9"/>
  <c r="J10" i="9"/>
  <c r="M16" i="9"/>
  <c r="K8" i="9"/>
  <c r="J13" i="9"/>
  <c r="J7" i="9"/>
  <c r="K11" i="9"/>
  <c r="K7" i="9"/>
  <c r="J17" i="9"/>
  <c r="I5" i="9"/>
  <c r="K9" i="9"/>
  <c r="K5" i="9"/>
  <c r="G16" i="9"/>
  <c r="I13" i="9"/>
  <c r="I7" i="9"/>
  <c r="J11" i="9"/>
  <c r="I17" i="9"/>
  <c r="J9" i="9"/>
  <c r="L16" i="9"/>
  <c r="F16" i="9" s="1"/>
  <c r="I11" i="9"/>
  <c r="J6" i="9"/>
  <c r="K10" i="9"/>
  <c r="G17" i="9"/>
  <c r="K6" i="9"/>
  <c r="M15" i="9"/>
  <c r="I8" i="9"/>
  <c r="J12" i="9"/>
  <c r="J5" i="9"/>
  <c r="H16" i="9"/>
  <c r="I9" i="9"/>
  <c r="K13" i="9"/>
  <c r="I6" i="9"/>
  <c r="K12" i="9"/>
  <c r="E8" i="9" l="1"/>
  <c r="B8" i="9" s="1"/>
  <c r="E7" i="9"/>
  <c r="B7" i="9" s="1"/>
  <c r="E17" i="9"/>
  <c r="B17" i="9" s="1"/>
  <c r="E5" i="9"/>
  <c r="B5" i="9" s="1"/>
  <c r="E18" i="9"/>
  <c r="B18" i="9" s="1"/>
  <c r="F272" i="9"/>
  <c r="B272" i="9" s="1"/>
  <c r="E9" i="9"/>
  <c r="B9" i="9" s="1"/>
  <c r="E274" i="9"/>
  <c r="B274" i="9" s="1"/>
  <c r="E6" i="9"/>
  <c r="B6" i="9" s="1"/>
  <c r="F15" i="9"/>
  <c r="F14" i="9" s="1"/>
  <c r="E13" i="9"/>
  <c r="B13" i="9" s="1"/>
  <c r="E16" i="9"/>
  <c r="B16" i="9" s="1"/>
  <c r="E15" i="9"/>
  <c r="E20" i="9"/>
  <c r="I7" i="3" s="1"/>
  <c r="E11" i="9"/>
  <c r="B11" i="9" s="1"/>
  <c r="E12" i="9"/>
  <c r="B12" i="9" s="1"/>
  <c r="F20" i="9"/>
  <c r="E10" i="9"/>
  <c r="B10" i="9" s="1"/>
  <c r="E4" i="9" l="1"/>
  <c r="F3"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<sst xmlns="http://schemas.openxmlformats.org/spreadsheetml/2006/main" count="4374" uniqueCount="3426">
  <si>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</si>
  <si>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</si>
  <si>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</si>
  <si>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</si>
  <si>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</si>
  <si>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</si>
  <si>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</si>
  <si>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</si>
  <si>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</si>
  <si>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</si>
  <si>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</si>
  <si>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</si>
  <si>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</si>
  <si>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</si>
  <si>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</si>
  <si>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</si>
  <si>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</si>
  <si>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</si>
  <si>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</si>
  <si>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</si>
  <si>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</si>
  <si>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</si>
  <si>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</si>
  <si>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</si>
  <si>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</si>
  <si>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</si>
  <si>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</si>
  <si>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</si>
  <si>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</si>
  <si>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</si>
  <si>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</si>
  <si>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</si>
  <si>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</si>
  <si>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</si>
  <si>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</si>
  <si>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</si>
  <si>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</si>
  <si>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</si>
  <si>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</si>
  <si>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</si>
  <si>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</si>
  <si>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</si>
  <si>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</si>
  <si>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</si>
  <si>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</si>
  <si>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</si>
  <si>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</si>
  <si>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</si>
  <si>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</si>
  <si>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7585 - DOM ZA STARIJE  OSOBE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</si>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</sst>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2028357.27</v>
      </c>
      <c r="D2" s="6">
        <f>'PR-RAS'!E6</f>
        <v>2842580.99</v>
      </c>
      <c r="E2" s="6">
        <v>0</v>
      </c>
      <c r="F2" s="6">
        <v>0</v>
      </c>
      <c r="G2" s="7">
        <f t="shared" ref="G2:G264" si="0">(B2/1000)*(C2*1+D2*2)</f>
        <v>7713.5192500000003</v>
      </c>
      <c r="H2" s="7">
        <f t="shared" ref="H2:H264"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1060</v>
      </c>
      <c r="D46" s="1">
        <f>'PR-RAS'!E50</f>
        <v>0</v>
      </c>
      <c r="E46" s="1">
        <v>0</v>
      </c>
      <c r="F46" s="1">
        <v>0</v>
      </c>
      <c r="G46" s="2">
        <f t="shared" si="0"/>
        <v>47.699999999999996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1060</v>
      </c>
      <c r="D61" s="1">
        <f>'PR-RAS'!E65</f>
        <v>0</v>
      </c>
      <c r="E61" s="1">
        <v>0</v>
      </c>
      <c r="F61" s="1">
        <v>0</v>
      </c>
      <c r="G61" s="2">
        <f t="shared" si="0"/>
        <v>63.599999999999994</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1060</v>
      </c>
      <c r="D62" s="1">
        <f>'PR-RAS'!E66</f>
        <v>0</v>
      </c>
      <c r="E62" s="1">
        <v>0</v>
      </c>
      <c r="F62" s="1">
        <v>0</v>
      </c>
      <c r="G62" s="2">
        <f t="shared" si="0"/>
        <v>64.66</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3.11</v>
      </c>
      <c r="D78" s="1">
        <f>'PR-RAS'!E82</f>
        <v>6</v>
      </c>
      <c r="E78" s="1">
        <v>0</v>
      </c>
      <c r="F78" s="1">
        <v>0</v>
      </c>
      <c r="G78" s="2">
        <f t="shared" si="0"/>
        <v>1.16347</v>
      </c>
      <c r="H78" s="2">
        <f t="shared" si="1"/>
        <v>0.10999999999999988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3.11</v>
      </c>
      <c r="D79" s="1">
        <f>'PR-RAS'!E83</f>
        <v>6</v>
      </c>
      <c r="E79" s="1">
        <v>0</v>
      </c>
      <c r="F79" s="1">
        <v>0</v>
      </c>
      <c r="G79" s="2">
        <f t="shared" si="0"/>
        <v>1.17858</v>
      </c>
      <c r="H79" s="2">
        <f t="shared" si="1"/>
        <v>0.10999999999999988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3.11</v>
      </c>
      <c r="D81" s="1">
        <f>'PR-RAS'!E85</f>
        <v>6</v>
      </c>
      <c r="E81" s="1">
        <v>0</v>
      </c>
      <c r="F81" s="1">
        <v>0</v>
      </c>
      <c r="G81" s="2">
        <f t="shared" si="0"/>
        <v>1.2087999999999999</v>
      </c>
      <c r="H81" s="2">
        <f t="shared" si="1"/>
        <v>0.10999999999999988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963606.33</v>
      </c>
      <c r="D102" s="1">
        <f>'PR-RAS'!E106</f>
        <v>1110797.3400000001</v>
      </c>
      <c r="E102" s="1">
        <v>0</v>
      </c>
      <c r="F102" s="1">
        <v>0</v>
      </c>
      <c r="G102" s="2">
        <f t="shared" si="0"/>
        <v>321705.30201000004</v>
      </c>
      <c r="H102" s="2">
        <f t="shared" si="1"/>
        <v>0.67000000004190952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963606.33</v>
      </c>
      <c r="D108" s="1">
        <f>'PR-RAS'!E112</f>
        <v>1110797.3400000001</v>
      </c>
      <c r="E108" s="1">
        <v>0</v>
      </c>
      <c r="F108" s="1">
        <v>0</v>
      </c>
      <c r="G108" s="2">
        <f t="shared" si="0"/>
        <v>340816.50807000004</v>
      </c>
      <c r="H108" s="2">
        <f t="shared" si="1"/>
        <v>0.67000000004190952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963606.33</v>
      </c>
      <c r="D113" s="1">
        <f>'PR-RAS'!E117</f>
        <v>1110797.3400000001</v>
      </c>
      <c r="E113" s="1">
        <v>0</v>
      </c>
      <c r="F113" s="1">
        <v>0</v>
      </c>
      <c r="G113" s="2">
        <f t="shared" si="0"/>
        <v>356742.51312000002</v>
      </c>
      <c r="H113" s="2">
        <f t="shared" si="1"/>
        <v>0.67000000004190952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302113.8</v>
      </c>
      <c r="D120" s="1">
        <f>'PR-RAS'!E124</f>
        <v>367670.79000000004</v>
      </c>
      <c r="E120" s="1">
        <v>0</v>
      </c>
      <c r="F120" s="1">
        <v>0</v>
      </c>
      <c r="G120" s="2">
        <f t="shared" si="0"/>
        <v>123457.19022</v>
      </c>
      <c r="H120" s="2">
        <f t="shared" si="1"/>
        <v>0.40999999997438863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41523.17</v>
      </c>
      <c r="D121" s="1">
        <f>'PR-RAS'!E125</f>
        <v>58559.15</v>
      </c>
      <c r="E121" s="1">
        <v>0</v>
      </c>
      <c r="F121" s="1">
        <v>0</v>
      </c>
      <c r="G121" s="2">
        <f t="shared" si="0"/>
        <v>19036.9764</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41523.17</v>
      </c>
      <c r="D123" s="1">
        <f>'PR-RAS'!E127</f>
        <v>58559.15</v>
      </c>
      <c r="E123" s="1">
        <v>0</v>
      </c>
      <c r="F123" s="1">
        <v>0</v>
      </c>
      <c r="G123" s="2">
        <f t="shared" si="0"/>
        <v>19354.259340000001</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260590.63</v>
      </c>
      <c r="D124" s="1">
        <f>'PR-RAS'!E128</f>
        <v>309111.64</v>
      </c>
      <c r="E124" s="1">
        <v>0</v>
      </c>
      <c r="F124" s="1">
        <v>0</v>
      </c>
      <c r="G124" s="2">
        <f t="shared" si="0"/>
        <v>108094.11093</v>
      </c>
      <c r="H124" s="2">
        <f t="shared" si="1"/>
        <v>0.72999999998137355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260590.63</v>
      </c>
      <c r="D125" s="1">
        <f>'PR-RAS'!E129</f>
        <v>309111.64</v>
      </c>
      <c r="E125" s="1">
        <v>0</v>
      </c>
      <c r="F125" s="1">
        <v>0</v>
      </c>
      <c r="G125" s="2">
        <f t="shared" si="0"/>
        <v>108972.92484000001</v>
      </c>
      <c r="H125" s="2">
        <f t="shared" si="1"/>
        <v>0.72999999998137355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761574.02999999991</v>
      </c>
      <c r="D129" s="1">
        <f>'PR-RAS'!E133</f>
        <v>1364106.86</v>
      </c>
      <c r="E129" s="1">
        <v>0</v>
      </c>
      <c r="F129" s="1">
        <v>0</v>
      </c>
      <c r="G129" s="2">
        <f t="shared" si="0"/>
        <v>446692.83199999999</v>
      </c>
      <c r="H129" s="2">
        <f t="shared" si="1"/>
        <v>0.16999999980907887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761574.02999999991</v>
      </c>
      <c r="D130" s="1">
        <f>'PR-RAS'!E134</f>
        <v>1364106.86</v>
      </c>
      <c r="E130" s="1">
        <v>0</v>
      </c>
      <c r="F130" s="1">
        <v>0</v>
      </c>
      <c r="G130" s="2">
        <f t="shared" si="0"/>
        <v>450182.61975000001</v>
      </c>
      <c r="H130" s="2">
        <f t="shared" si="1"/>
        <v>0.16999999980907887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687389.2</v>
      </c>
      <c r="D131" s="1">
        <f>'PR-RAS'!E135</f>
        <v>1322794.8600000001</v>
      </c>
      <c r="E131" s="1">
        <v>0</v>
      </c>
      <c r="F131" s="1">
        <v>0</v>
      </c>
      <c r="G131" s="2">
        <f t="shared" si="0"/>
        <v>433287.25959999999</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74184.83</v>
      </c>
      <c r="D132" s="1">
        <f>'PR-RAS'!E136</f>
        <v>41312</v>
      </c>
      <c r="E132" s="1">
        <v>0</v>
      </c>
      <c r="F132" s="1">
        <v>0</v>
      </c>
      <c r="G132" s="2">
        <f t="shared" si="0"/>
        <v>20541.956730000002</v>
      </c>
      <c r="H132" s="2">
        <f t="shared" si="1"/>
        <v>0.16999999999825377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2095660.38</v>
      </c>
      <c r="D147" s="1">
        <f>'PR-RAS'!E151</f>
        <v>2884915.97</v>
      </c>
      <c r="E147" s="1">
        <v>0</v>
      </c>
      <c r="F147" s="1">
        <v>0</v>
      </c>
      <c r="G147" s="2">
        <f t="shared" si="0"/>
        <v>1148361.8787199999</v>
      </c>
      <c r="H147" s="2">
        <f t="shared" si="1"/>
        <v>0.40999999968335032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1343266.42</v>
      </c>
      <c r="D148" s="1">
        <f>'PR-RAS'!E152</f>
        <v>2036370.5500000003</v>
      </c>
      <c r="E148" s="1">
        <v>0</v>
      </c>
      <c r="F148" s="1">
        <v>0</v>
      </c>
      <c r="G148" s="2">
        <f t="shared" si="0"/>
        <v>796153.10544000007</v>
      </c>
      <c r="H148" s="2">
        <f t="shared" si="1"/>
        <v>0.86999999964609742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1090000.69</v>
      </c>
      <c r="D149" s="1">
        <f>'PR-RAS'!E153</f>
        <v>1671022.9000000001</v>
      </c>
      <c r="E149" s="1">
        <v>0</v>
      </c>
      <c r="F149" s="1">
        <v>0</v>
      </c>
      <c r="G149" s="2">
        <f t="shared" si="0"/>
        <v>655942.88052000001</v>
      </c>
      <c r="H149" s="2">
        <f t="shared" si="1"/>
        <v>0.40999999991618097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839007.64</v>
      </c>
      <c r="D150" s="1">
        <f>'PR-RAS'!E154</f>
        <v>1361166.56</v>
      </c>
      <c r="E150" s="1">
        <v>0</v>
      </c>
      <c r="F150" s="1">
        <v>0</v>
      </c>
      <c r="G150" s="2">
        <f t="shared" si="0"/>
        <v>530639.77324000001</v>
      </c>
      <c r="H150" s="2">
        <f t="shared" si="1"/>
        <v>0.79999999993015081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43404.69</v>
      </c>
      <c r="D152" s="1">
        <f>'PR-RAS'!E156</f>
        <v>77077.37</v>
      </c>
      <c r="E152" s="1">
        <v>0</v>
      </c>
      <c r="F152" s="1">
        <v>0</v>
      </c>
      <c r="G152" s="2">
        <f t="shared" si="0"/>
        <v>29831.473929999996</v>
      </c>
      <c r="H152" s="2">
        <f t="shared" si="1"/>
        <v>0.67999999999301508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207588.36</v>
      </c>
      <c r="D153" s="1">
        <f>'PR-RAS'!E157</f>
        <v>232778.97</v>
      </c>
      <c r="E153" s="1">
        <v>0</v>
      </c>
      <c r="F153" s="1">
        <v>0</v>
      </c>
      <c r="G153" s="2">
        <f t="shared" si="0"/>
        <v>102318.23760000001</v>
      </c>
      <c r="H153" s="2">
        <f t="shared" si="1"/>
        <v>0.38999999998486601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73459.429999999993</v>
      </c>
      <c r="D154" s="1">
        <f>'PR-RAS'!E158</f>
        <v>89628.88</v>
      </c>
      <c r="E154" s="1">
        <v>0</v>
      </c>
      <c r="F154" s="1">
        <v>0</v>
      </c>
      <c r="G154" s="2">
        <f t="shared" si="0"/>
        <v>38665.730069999998</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179806.3</v>
      </c>
      <c r="D155" s="1">
        <f>'PR-RAS'!E159</f>
        <v>275718.77</v>
      </c>
      <c r="E155" s="1">
        <v>0</v>
      </c>
      <c r="F155" s="1">
        <v>0</v>
      </c>
      <c r="G155" s="2">
        <f t="shared" si="0"/>
        <v>112611.55136000001</v>
      </c>
      <c r="H155" s="2">
        <f t="shared" si="1"/>
        <v>0.52999999996973202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179806.3</v>
      </c>
      <c r="D157" s="1">
        <f>'PR-RAS'!E161</f>
        <v>275718.77</v>
      </c>
      <c r="E157" s="1">
        <v>0</v>
      </c>
      <c r="F157" s="1">
        <v>0</v>
      </c>
      <c r="G157" s="2">
        <f t="shared" si="0"/>
        <v>114074.03904000002</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739723.19000000006</v>
      </c>
      <c r="D159" s="1">
        <f>'PR-RAS'!E163</f>
        <v>829791.07</v>
      </c>
      <c r="E159" s="1">
        <v>0</v>
      </c>
      <c r="F159" s="1">
        <v>0</v>
      </c>
      <c r="G159" s="2">
        <f t="shared" si="0"/>
        <v>379090.24213999999</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55447.56</v>
      </c>
      <c r="D160" s="1">
        <f>'PR-RAS'!E164</f>
        <v>74313.39</v>
      </c>
      <c r="E160" s="1">
        <v>0</v>
      </c>
      <c r="F160" s="1">
        <v>0</v>
      </c>
      <c r="G160" s="2">
        <f t="shared" si="0"/>
        <v>32447.820059999998</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4362.2700000000004</v>
      </c>
      <c r="D161" s="1">
        <f>'PR-RAS'!E165</f>
        <v>4497.2700000000004</v>
      </c>
      <c r="E161" s="1">
        <v>0</v>
      </c>
      <c r="F161" s="1">
        <v>0</v>
      </c>
      <c r="G161" s="2">
        <f t="shared" si="0"/>
        <v>2137.0896000000002</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47964.29</v>
      </c>
      <c r="D162" s="1">
        <f>'PR-RAS'!E166</f>
        <v>67039.87</v>
      </c>
      <c r="E162" s="1">
        <v>0</v>
      </c>
      <c r="F162" s="1">
        <v>0</v>
      </c>
      <c r="G162" s="2">
        <f t="shared" si="0"/>
        <v>29309.088830000001</v>
      </c>
      <c r="H162" s="2">
        <f t="shared" si="1"/>
        <v>0.42000000000552973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3121</v>
      </c>
      <c r="D163" s="1">
        <f>'PR-RAS'!E167</f>
        <v>2776.25</v>
      </c>
      <c r="E163" s="1">
        <v>0</v>
      </c>
      <c r="F163" s="1">
        <v>0</v>
      </c>
      <c r="G163" s="2">
        <f t="shared" si="0"/>
        <v>1405.107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493211.26</v>
      </c>
      <c r="D165" s="1">
        <f>'PR-RAS'!E169</f>
        <v>537953.11</v>
      </c>
      <c r="E165" s="1">
        <v>0</v>
      </c>
      <c r="F165" s="1">
        <v>0</v>
      </c>
      <c r="G165" s="2">
        <f t="shared" si="0"/>
        <v>257335.26672000001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46733.65</v>
      </c>
      <c r="D166" s="1">
        <f>'PR-RAS'!E170</f>
        <v>52474.28</v>
      </c>
      <c r="E166" s="1">
        <v>0</v>
      </c>
      <c r="F166" s="1">
        <v>0</v>
      </c>
      <c r="G166" s="2">
        <f t="shared" si="0"/>
        <v>25027.56465</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304128.65999999997</v>
      </c>
      <c r="D167" s="1">
        <f>'PR-RAS'!E171</f>
        <v>340253.19</v>
      </c>
      <c r="E167" s="1">
        <v>0</v>
      </c>
      <c r="F167" s="1">
        <v>0</v>
      </c>
      <c r="G167" s="2">
        <f t="shared" si="0"/>
        <v>163449.41664000001</v>
      </c>
      <c r="H167" s="2">
        <f t="shared" si="1"/>
        <v>0.53000000002793968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113940.36</v>
      </c>
      <c r="D168" s="1">
        <f>'PR-RAS'!E172</f>
        <v>119169.56</v>
      </c>
      <c r="E168" s="1">
        <v>0</v>
      </c>
      <c r="F168" s="1">
        <v>0</v>
      </c>
      <c r="G168" s="2">
        <f t="shared" si="0"/>
        <v>58830.673159999998</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11344.91</v>
      </c>
      <c r="D169" s="1">
        <f>'PR-RAS'!E173</f>
        <v>6872.89</v>
      </c>
      <c r="E169" s="1">
        <v>0</v>
      </c>
      <c r="F169" s="1">
        <v>0</v>
      </c>
      <c r="G169" s="2">
        <f t="shared" si="0"/>
        <v>4215.235920000001</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14081.15</v>
      </c>
      <c r="D170" s="1">
        <f>'PR-RAS'!E174</f>
        <v>13352.31</v>
      </c>
      <c r="E170" s="1">
        <v>0</v>
      </c>
      <c r="F170" s="1">
        <v>0</v>
      </c>
      <c r="G170" s="2">
        <f t="shared" si="0"/>
        <v>6892.7951299999995</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2982.53</v>
      </c>
      <c r="D172" s="1">
        <f>'PR-RAS'!E176</f>
        <v>5830.88</v>
      </c>
      <c r="E172" s="1">
        <v>0</v>
      </c>
      <c r="F172" s="1">
        <v>0</v>
      </c>
      <c r="G172" s="2">
        <f t="shared" si="0"/>
        <v>2504.1735900000003</v>
      </c>
      <c r="H172" s="2">
        <f t="shared" si="1"/>
        <v>0.58999999999969077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180498.95999999996</v>
      </c>
      <c r="D173" s="1">
        <f>'PR-RAS'!E177</f>
        <v>207255.27999999994</v>
      </c>
      <c r="E173" s="1">
        <v>0</v>
      </c>
      <c r="F173" s="1">
        <v>0</v>
      </c>
      <c r="G173" s="2">
        <f t="shared" si="0"/>
        <v>102341.63743999996</v>
      </c>
      <c r="H173" s="2">
        <f t="shared" si="1"/>
        <v>0.31999999997788109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7157.86</v>
      </c>
      <c r="D174" s="1">
        <f>'PR-RAS'!E178</f>
        <v>6732.84</v>
      </c>
      <c r="E174" s="1">
        <v>0</v>
      </c>
      <c r="F174" s="1">
        <v>0</v>
      </c>
      <c r="G174" s="2">
        <f t="shared" si="0"/>
        <v>3567.8724199999997</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59874.22</v>
      </c>
      <c r="D175" s="1">
        <f>'PR-RAS'!E179</f>
        <v>34851.86</v>
      </c>
      <c r="E175" s="1">
        <v>0</v>
      </c>
      <c r="F175" s="1">
        <v>0</v>
      </c>
      <c r="G175" s="2">
        <f t="shared" si="0"/>
        <v>22546.561559999998</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3389.09</v>
      </c>
      <c r="D176" s="1">
        <f>'PR-RAS'!E180</f>
        <v>3020.02</v>
      </c>
      <c r="E176" s="1">
        <v>0</v>
      </c>
      <c r="F176" s="1">
        <v>0</v>
      </c>
      <c r="G176" s="2">
        <f t="shared" si="0"/>
        <v>1650.0977500000001</v>
      </c>
      <c r="H176" s="2">
        <f t="shared" si="1"/>
        <v>0.11000000000012733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61478.05</v>
      </c>
      <c r="D177" s="1">
        <f>'PR-RAS'!E181</f>
        <v>79376.42</v>
      </c>
      <c r="E177" s="1">
        <v>0</v>
      </c>
      <c r="F177" s="1">
        <v>0</v>
      </c>
      <c r="G177" s="2">
        <f t="shared" si="0"/>
        <v>38760.636639999997</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3967.86</v>
      </c>
      <c r="D179" s="1">
        <f>'PR-RAS'!E183</f>
        <v>4746.84</v>
      </c>
      <c r="E179" s="1">
        <v>0</v>
      </c>
      <c r="F179" s="1">
        <v>0</v>
      </c>
      <c r="G179" s="2">
        <f t="shared" si="0"/>
        <v>2396.1541200000001</v>
      </c>
      <c r="H179" s="2">
        <f t="shared" si="1"/>
        <v>0.29999999999972715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34411.769999999997</v>
      </c>
      <c r="D180" s="1">
        <f>'PR-RAS'!E184</f>
        <v>68629.67</v>
      </c>
      <c r="E180" s="1">
        <v>0</v>
      </c>
      <c r="F180" s="1">
        <v>0</v>
      </c>
      <c r="G180" s="2">
        <f t="shared" si="0"/>
        <v>30729.128689999998</v>
      </c>
      <c r="H180" s="2">
        <f t="shared" si="1"/>
        <v>0.56000000000494765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9048.8700000000008</v>
      </c>
      <c r="D181" s="1">
        <f>'PR-RAS'!E185</f>
        <v>7825.86</v>
      </c>
      <c r="E181" s="1">
        <v>0</v>
      </c>
      <c r="F181" s="1">
        <v>0</v>
      </c>
      <c r="G181" s="2">
        <f t="shared" si="0"/>
        <v>4446.1062000000002</v>
      </c>
      <c r="H181" s="2">
        <f t="shared" si="1"/>
        <v>0.26999999999952706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1171.24</v>
      </c>
      <c r="D182" s="1">
        <f>'PR-RAS'!E186</f>
        <v>2071.77</v>
      </c>
      <c r="E182" s="1">
        <v>0</v>
      </c>
      <c r="F182" s="1">
        <v>0</v>
      </c>
      <c r="G182" s="2">
        <f t="shared" si="0"/>
        <v>961.97517999999991</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10565.41</v>
      </c>
      <c r="D184" s="1">
        <f>'PR-RAS'!E188</f>
        <v>10269.290000000001</v>
      </c>
      <c r="E184" s="1">
        <v>0</v>
      </c>
      <c r="F184" s="1">
        <v>0</v>
      </c>
      <c r="G184" s="2">
        <f t="shared" si="0"/>
        <v>5692.03017</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10026.36</v>
      </c>
      <c r="D186" s="1">
        <f>'PR-RAS'!E190</f>
        <v>10076.26</v>
      </c>
      <c r="E186" s="1">
        <v>0</v>
      </c>
      <c r="F186" s="1">
        <v>0</v>
      </c>
      <c r="G186" s="2">
        <f t="shared" si="0"/>
        <v>5583.0928000000004</v>
      </c>
      <c r="H186" s="2">
        <f t="shared" si="1"/>
        <v>0.62000000000080036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539.04999999999995</v>
      </c>
      <c r="D189" s="1">
        <f>'PR-RAS'!E193</f>
        <v>193.03</v>
      </c>
      <c r="E189" s="1">
        <v>0</v>
      </c>
      <c r="F189" s="1">
        <v>0</v>
      </c>
      <c r="G189" s="2">
        <f t="shared" si="0"/>
        <v>173.92067999999998</v>
      </c>
      <c r="H189" s="2">
        <f t="shared" si="1"/>
        <v>7.9999999999955662E-2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3991.82</v>
      </c>
      <c r="D192" s="1">
        <f>'PR-RAS'!E196</f>
        <v>8960.1</v>
      </c>
      <c r="E192" s="1">
        <v>0</v>
      </c>
      <c r="F192" s="1">
        <v>0</v>
      </c>
      <c r="G192" s="2">
        <f t="shared" si="0"/>
        <v>4185.1958199999999</v>
      </c>
      <c r="H192" s="2">
        <f t="shared" si="1"/>
        <v>0.28000000000020009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352.42</v>
      </c>
      <c r="D198" s="1">
        <f>'PR-RAS'!E202</f>
        <v>608.91999999999996</v>
      </c>
      <c r="E198" s="1">
        <v>0</v>
      </c>
      <c r="F198" s="1">
        <v>0</v>
      </c>
      <c r="G198" s="2">
        <f t="shared" si="0"/>
        <v>309.34122000000002</v>
      </c>
      <c r="H198" s="2">
        <f t="shared" si="1"/>
        <v>0.50000000000005684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352.42</v>
      </c>
      <c r="D204" s="1">
        <f>'PR-RAS'!E208</f>
        <v>608.91999999999996</v>
      </c>
      <c r="E204" s="1">
        <v>0</v>
      </c>
      <c r="F204" s="1">
        <v>0</v>
      </c>
      <c r="G204" s="2">
        <f t="shared" si="0"/>
        <v>318.76278000000002</v>
      </c>
      <c r="H204" s="2">
        <f t="shared" si="1"/>
        <v>0.50000000000005684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3639.4</v>
      </c>
      <c r="D206" s="1">
        <f>'PR-RAS'!E210</f>
        <v>8351.18</v>
      </c>
      <c r="E206" s="1">
        <v>0</v>
      </c>
      <c r="F206" s="1">
        <v>0</v>
      </c>
      <c r="G206" s="2">
        <f t="shared" si="0"/>
        <v>4170.0608000000002</v>
      </c>
      <c r="H206" s="2">
        <f t="shared" si="1"/>
        <v>0.58000000000038199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2923.69</v>
      </c>
      <c r="D207" s="1">
        <f>'PR-RAS'!E211</f>
        <v>3655.93</v>
      </c>
      <c r="E207" s="1">
        <v>0</v>
      </c>
      <c r="F207" s="1">
        <v>0</v>
      </c>
      <c r="G207" s="2">
        <f t="shared" si="0"/>
        <v>2108.5232999999998</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715.71</v>
      </c>
      <c r="D209" s="1">
        <f>'PR-RAS'!E213</f>
        <v>4695.25</v>
      </c>
      <c r="E209" s="1">
        <v>0</v>
      </c>
      <c r="F209" s="1">
        <v>0</v>
      </c>
      <c r="G209" s="2">
        <f t="shared" si="0"/>
        <v>2102.0916799999995</v>
      </c>
      <c r="H209" s="2">
        <f t="shared" si="1"/>
        <v>0.53999999999996362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8678.9500000000007</v>
      </c>
      <c r="D248" s="1">
        <f>'PR-RAS'!E252</f>
        <v>9794.25</v>
      </c>
      <c r="E248" s="1">
        <v>0</v>
      </c>
      <c r="F248" s="1">
        <v>0</v>
      </c>
      <c r="G248" s="2">
        <f t="shared" si="0"/>
        <v>6982.0601500000002</v>
      </c>
      <c r="H248" s="2">
        <f t="shared" si="1"/>
        <v>0.2999999999992724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8678.9500000000007</v>
      </c>
      <c r="D255" s="1">
        <f>'PR-RAS'!E259</f>
        <v>9794.25</v>
      </c>
      <c r="E255" s="1">
        <v>0</v>
      </c>
      <c r="F255" s="1">
        <v>0</v>
      </c>
      <c r="G255" s="2">
        <f t="shared" si="0"/>
        <v>7179.9323000000004</v>
      </c>
      <c r="H255" s="2">
        <f t="shared" si="1"/>
        <v>0.2999999999992724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8678.9500000000007</v>
      </c>
      <c r="D256" s="1">
        <f>'PR-RAS'!E260</f>
        <v>9794.25</v>
      </c>
      <c r="E256" s="1">
        <v>0</v>
      </c>
      <c r="F256" s="1">
        <v>0</v>
      </c>
      <c r="G256" s="2">
        <f t="shared" si="0"/>
        <v>7208.1997500000007</v>
      </c>
      <c r="H256" s="2">
        <f t="shared" si="1"/>
        <v>0.2999999999992724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2095660.38</v>
      </c>
      <c r="D285" s="1">
        <f>'PR-RAS'!E289</f>
        <v>2884915.97</v>
      </c>
      <c r="E285" s="1">
        <v>0</v>
      </c>
      <c r="F285" s="1">
        <v>0</v>
      </c>
      <c r="G285" s="2">
        <f t="shared" si="8"/>
        <v>2233799.8188799997</v>
      </c>
      <c r="H285" s="2">
        <f t="shared" si="9"/>
        <v>0.40999999968335032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67303.10999999987</v>
      </c>
      <c r="D287" s="1">
        <f>'PR-RAS'!E291</f>
        <v>42334.979999999981</v>
      </c>
      <c r="E287" s="1">
        <v>0</v>
      </c>
      <c r="F287" s="1">
        <v>0</v>
      </c>
      <c r="G287" s="2">
        <f t="shared" si="8"/>
        <v>43464.298019999951</v>
      </c>
      <c r="H287" s="2">
        <f t="shared" si="9"/>
        <v>0.12999999988824129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93683.66</v>
      </c>
      <c r="D289" s="1">
        <f>'PR-RAS'!E293</f>
        <v>251057.63</v>
      </c>
      <c r="E289" s="1">
        <v>0</v>
      </c>
      <c r="F289" s="1">
        <v>0</v>
      </c>
      <c r="G289" s="2">
        <f t="shared" si="8"/>
        <v>171590.08895999999</v>
      </c>
      <c r="H289" s="2">
        <f t="shared" si="9"/>
        <v>0.70999999999185093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42449.66</v>
      </c>
      <c r="D290" s="1">
        <f>'PR-RAS'!E294</f>
        <v>34077.74</v>
      </c>
      <c r="E290" s="1">
        <v>0</v>
      </c>
      <c r="F290" s="1">
        <v>0</v>
      </c>
      <c r="G290" s="2">
        <f t="shared" si="8"/>
        <v>31964.885459999998</v>
      </c>
      <c r="H290" s="2">
        <f t="shared" si="9"/>
        <v>0.59999999999854481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1401</v>
      </c>
      <c r="D293" s="1">
        <f>'PR-RAS'!E298</f>
        <v>0</v>
      </c>
      <c r="E293" s="1">
        <v>0</v>
      </c>
      <c r="F293" s="1">
        <v>0</v>
      </c>
      <c r="G293" s="2">
        <f t="shared" si="8"/>
        <v>409.09199999999998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1401</v>
      </c>
      <c r="D306" s="1">
        <f>'PR-RAS'!E311</f>
        <v>0</v>
      </c>
      <c r="E306" s="1">
        <v>0</v>
      </c>
      <c r="F306" s="1">
        <v>0</v>
      </c>
      <c r="G306" s="2">
        <f t="shared" si="8"/>
        <v>427.30500000000001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1401</v>
      </c>
      <c r="D312" s="1">
        <f>'PR-RAS'!E317</f>
        <v>0</v>
      </c>
      <c r="E312" s="1">
        <v>0</v>
      </c>
      <c r="F312" s="1">
        <v>0</v>
      </c>
      <c r="G312" s="2">
        <f t="shared" si="8"/>
        <v>435.71100000000001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1401</v>
      </c>
      <c r="D319" s="1">
        <f>'PR-RAS'!E324</f>
        <v>0</v>
      </c>
      <c r="E319" s="1">
        <v>0</v>
      </c>
      <c r="F319" s="1">
        <v>0</v>
      </c>
      <c r="G319" s="2">
        <f t="shared" si="8"/>
        <v>445.51800000000003</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91471.86</v>
      </c>
      <c r="D345" s="1">
        <f>'PR-RAS'!E350</f>
        <v>55378.17</v>
      </c>
      <c r="E345" s="1">
        <v>0</v>
      </c>
      <c r="F345" s="1">
        <v>0</v>
      </c>
      <c r="G345" s="2">
        <f t="shared" si="8"/>
        <v>69566.500799999994</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36184.03</v>
      </c>
      <c r="D358" s="1">
        <f>'PR-RAS'!E363</f>
        <v>17888.169999999998</v>
      </c>
      <c r="E358" s="1">
        <v>0</v>
      </c>
      <c r="F358" s="1">
        <v>0</v>
      </c>
      <c r="G358" s="2">
        <f t="shared" si="8"/>
        <v>25689.852089999997</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20456.03</v>
      </c>
      <c r="D364" s="1">
        <f>'PR-RAS'!E369</f>
        <v>17888.169999999998</v>
      </c>
      <c r="E364" s="1">
        <v>0</v>
      </c>
      <c r="F364" s="1">
        <v>0</v>
      </c>
      <c r="G364" s="2">
        <f t="shared" si="8"/>
        <v>20412.350309999998</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1412.5</v>
      </c>
      <c r="D365" s="1">
        <f>'PR-RAS'!E370</f>
        <v>0</v>
      </c>
      <c r="E365" s="1">
        <v>0</v>
      </c>
      <c r="F365" s="1">
        <v>0</v>
      </c>
      <c r="G365" s="2">
        <f t="shared" si="8"/>
        <v>514.15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3197.15</v>
      </c>
      <c r="E367" s="1">
        <v>0</v>
      </c>
      <c r="F367" s="1">
        <v>0</v>
      </c>
      <c r="G367" s="2">
        <f t="shared" si="8"/>
        <v>2340.3137999999999</v>
      </c>
      <c r="H367" s="2">
        <f t="shared" si="9"/>
        <v>0.15000000000009095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4240</v>
      </c>
      <c r="D368" s="1">
        <f>'PR-RAS'!E373</f>
        <v>1630</v>
      </c>
      <c r="E368" s="1">
        <v>0</v>
      </c>
      <c r="F368" s="1">
        <v>0</v>
      </c>
      <c r="G368" s="2">
        <f t="shared" si="8"/>
        <v>2752.5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14803.53</v>
      </c>
      <c r="D371" s="1">
        <f>'PR-RAS'!E376</f>
        <v>13061.02</v>
      </c>
      <c r="E371" s="1">
        <v>0</v>
      </c>
      <c r="F371" s="1">
        <v>0</v>
      </c>
      <c r="G371" s="2">
        <f t="shared" si="8"/>
        <v>15142.4609</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15728</v>
      </c>
      <c r="D373" s="1">
        <f>'PR-RAS'!E378</f>
        <v>0</v>
      </c>
      <c r="E373" s="1">
        <v>0</v>
      </c>
      <c r="F373" s="1">
        <v>0</v>
      </c>
      <c r="G373" s="2">
        <f t="shared" si="8"/>
        <v>5850.8159999999998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15728</v>
      </c>
      <c r="D374" s="1">
        <f>'PR-RAS'!E379</f>
        <v>0</v>
      </c>
      <c r="E374" s="1">
        <v>0</v>
      </c>
      <c r="F374" s="1">
        <v>0</v>
      </c>
      <c r="G374" s="2">
        <f t="shared" si="8"/>
        <v>5866.5439999999999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55287.83</v>
      </c>
      <c r="D397" s="1">
        <f>'PR-RAS'!E402</f>
        <v>37490</v>
      </c>
      <c r="E397" s="1">
        <v>0</v>
      </c>
      <c r="F397" s="1">
        <v>0</v>
      </c>
      <c r="G397" s="2">
        <f t="shared" si="8"/>
        <v>51586.060680000002</v>
      </c>
      <c r="H397" s="2">
        <f t="shared" si="9"/>
        <v>0.16999999999825377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55287.83</v>
      </c>
      <c r="D398" s="1">
        <f>'PR-RAS'!E403</f>
        <v>37490</v>
      </c>
      <c r="E398" s="1">
        <v>0</v>
      </c>
      <c r="F398" s="1">
        <v>0</v>
      </c>
      <c r="G398" s="2">
        <f t="shared" si="8"/>
        <v>51716.328510000007</v>
      </c>
      <c r="H398" s="2">
        <f t="shared" si="9"/>
        <v>0.16999999999825377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90070.86</v>
      </c>
      <c r="D403" s="1">
        <f>'PR-RAS'!E408</f>
        <v>55378.17</v>
      </c>
      <c r="E403" s="1">
        <v>0</v>
      </c>
      <c r="F403" s="1">
        <v>0</v>
      </c>
      <c r="G403" s="2">
        <f t="shared" si="8"/>
        <v>80732.534400000004</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2029758.27</v>
      </c>
      <c r="D407" s="1">
        <f>'PR-RAS'!E412</f>
        <v>2842580.99</v>
      </c>
      <c r="E407" s="1">
        <v>0</v>
      </c>
      <c r="F407" s="1">
        <v>0</v>
      </c>
      <c r="G407" s="2">
        <f t="shared" si="8"/>
        <v>3132257.6215000004</v>
      </c>
      <c r="H407" s="2">
        <f t="shared" si="9"/>
        <v>0.27999999979510903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2187132.2399999998</v>
      </c>
      <c r="D408" s="1">
        <f>'PR-RAS'!E413</f>
        <v>2940294.14</v>
      </c>
      <c r="E408" s="1">
        <v>0</v>
      </c>
      <c r="F408" s="1">
        <v>0</v>
      </c>
      <c r="G408" s="2">
        <f t="shared" si="8"/>
        <v>3283562.2516399994</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157373.96999999974</v>
      </c>
      <c r="D410" s="1">
        <f>'PR-RAS'!E415</f>
        <v>97713.149999999907</v>
      </c>
      <c r="E410" s="1">
        <v>0</v>
      </c>
      <c r="F410" s="1">
        <v>0</v>
      </c>
      <c r="G410" s="2">
        <f t="shared" si="8"/>
        <v>144295.31042999981</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93683.66</v>
      </c>
      <c r="D412" s="1">
        <f>'PR-RAS'!E417</f>
        <v>251057.63</v>
      </c>
      <c r="E412" s="1">
        <v>0</v>
      </c>
      <c r="F412" s="1">
        <v>0</v>
      </c>
      <c r="G412" s="2">
        <f t="shared" si="8"/>
        <v>244873.35612000001</v>
      </c>
      <c r="H412" s="2">
        <f t="shared" si="9"/>
        <v>0.70999999999185093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42449.66</v>
      </c>
      <c r="D413" s="1">
        <f>'PR-RAS'!E418</f>
        <v>34077.74</v>
      </c>
      <c r="E413" s="1">
        <v>0</v>
      </c>
      <c r="F413" s="1">
        <v>0</v>
      </c>
      <c r="G413" s="2">
        <f t="shared" si="8"/>
        <v>45569.31768</v>
      </c>
      <c r="H413" s="2">
        <f t="shared" si="9"/>
        <v>0.59999999999854481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2029758.27</v>
      </c>
      <c r="D633" s="1">
        <f>'PR-RAS'!E639</f>
        <v>2842580.99</v>
      </c>
      <c r="E633" s="1">
        <v>0</v>
      </c>
      <c r="F633" s="1">
        <v>0</v>
      </c>
      <c r="G633" s="2">
        <f t="shared" si="10"/>
        <v>4875829.5980000002</v>
      </c>
      <c r="H633" s="2">
        <f t="shared" si="11"/>
        <v>0.27999999979510903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2187132.2399999998</v>
      </c>
      <c r="D634" s="1">
        <f>'PR-RAS'!E640</f>
        <v>2940294.14</v>
      </c>
      <c r="E634" s="1">
        <v>0</v>
      </c>
      <c r="F634" s="1">
        <v>0</v>
      </c>
      <c r="G634" s="2">
        <f t="shared" si="10"/>
        <v>5106867.08916</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157373.96999999974</v>
      </c>
      <c r="D636" s="1">
        <f>'PR-RAS'!E642</f>
        <v>97713.149999999907</v>
      </c>
      <c r="E636" s="1">
        <v>0</v>
      </c>
      <c r="F636" s="1">
        <v>0</v>
      </c>
      <c r="G636" s="2">
        <f t="shared" si="10"/>
        <v>224028.17144999973</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93683.66</v>
      </c>
      <c r="D638" s="1">
        <f>'PR-RAS'!E644</f>
        <v>251057.63</v>
      </c>
      <c r="E638" s="1">
        <v>0</v>
      </c>
      <c r="F638" s="1">
        <v>0</v>
      </c>
      <c r="G638" s="2">
        <f t="shared" si="10"/>
        <v>379523.91204000002</v>
      </c>
      <c r="H638" s="2">
        <f t="shared" si="11"/>
        <v>0.70999999999185093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251057.62999999974</v>
      </c>
      <c r="D640" s="1">
        <f>'PR-RAS'!E646</f>
        <v>348770.77999999991</v>
      </c>
      <c r="E640" s="1">
        <v>0</v>
      </c>
      <c r="F640" s="1">
        <v>0</v>
      </c>
      <c r="G640" s="2">
        <f t="shared" si="10"/>
        <v>606154.88240999973</v>
      </c>
      <c r="H640" s="2">
        <f t="shared" si="11"/>
        <v>0.59000000034575351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151690.34</v>
      </c>
      <c r="D641" s="1">
        <f>'PR-RAS'!E647</f>
        <v>183451.39</v>
      </c>
      <c r="E641" s="1">
        <v>0</v>
      </c>
      <c r="F641" s="1">
        <v>0</v>
      </c>
      <c r="G641" s="2">
        <f t="shared" si="10"/>
        <v>331899.5968</v>
      </c>
      <c r="H641" s="2">
        <f t="shared" si="11"/>
        <v>0.73000000001047738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35671.94</v>
      </c>
      <c r="D642" s="1">
        <f>'PR-RAS'!E649</f>
        <v>46902.3</v>
      </c>
      <c r="E642" s="1">
        <v>0</v>
      </c>
      <c r="F642" s="1">
        <v>0</v>
      </c>
      <c r="G642" s="2">
        <f t="shared" si="10"/>
        <v>82994.462140000003</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2397043.46</v>
      </c>
      <c r="D643" s="1">
        <f>'PR-RAS'!E650</f>
        <v>3443795.09</v>
      </c>
      <c r="E643" s="1">
        <v>0</v>
      </c>
      <c r="F643" s="1">
        <v>0</v>
      </c>
      <c r="G643" s="2">
        <f t="shared" si="10"/>
        <v>5960734.7968800003</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2385813.1</v>
      </c>
      <c r="D644" s="1">
        <f>'PR-RAS'!E651</f>
        <v>3426588.64</v>
      </c>
      <c r="E644" s="1">
        <v>0</v>
      </c>
      <c r="F644" s="1">
        <v>0</v>
      </c>
      <c r="G644" s="2">
        <f t="shared" si="10"/>
        <v>5940670.814340001</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46902.299999999814</v>
      </c>
      <c r="D645" s="1">
        <f>'PR-RAS'!E652</f>
        <v>64108.749999999534</v>
      </c>
      <c r="E645" s="1">
        <v>0</v>
      </c>
      <c r="F645" s="1">
        <v>0</v>
      </c>
      <c r="G645" s="2">
        <f t="shared" si="10"/>
        <v>112777.15119999928</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91</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68</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957983.7</v>
      </c>
      <c r="D703" s="1">
        <f>'PR-RAS'!E710</f>
        <v>1089436.43</v>
      </c>
      <c r="E703" s="1">
        <v>0</v>
      </c>
      <c r="F703" s="1">
        <v>0</v>
      </c>
      <c r="G703" s="2">
        <f t="shared" si="10"/>
        <v>2202073.3051199997</v>
      </c>
      <c r="H703" s="2">
        <f t="shared" si="11"/>
        <v>0.72999999998137355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5622.63</v>
      </c>
      <c r="D705" s="1">
        <f>'PR-RAS'!E712</f>
        <v>0</v>
      </c>
      <c r="E705" s="1">
        <v>0</v>
      </c>
      <c r="F705" s="1">
        <v>0</v>
      </c>
      <c r="G705" s="2">
        <f t="shared" si="10"/>
        <v>3958.3315199999997</v>
      </c>
      <c r="H705" s="2">
        <f t="shared" si="11"/>
        <v>0.36999999999989086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7204.67</v>
      </c>
      <c r="D709" s="1">
        <f>'PR-RAS'!E716</f>
        <v>4599.78</v>
      </c>
      <c r="E709" s="1">
        <v>0</v>
      </c>
      <c r="F709" s="1">
        <v>0</v>
      </c>
      <c r="G709" s="2">
        <f t="shared" si="10"/>
        <v>11614.194839999998</v>
      </c>
      <c r="H709" s="2">
        <f t="shared" si="11"/>
        <v>0.5500000000001819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7363.25</v>
      </c>
      <c r="D710" s="1">
        <f>'PR-RAS'!E717</f>
        <v>7963.04</v>
      </c>
      <c r="E710" s="1">
        <v>0</v>
      </c>
      <c r="F710" s="1">
        <v>0</v>
      </c>
      <c r="G710" s="2">
        <f t="shared" si="10"/>
        <v>16512.134969999999</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47964.29</v>
      </c>
      <c r="D711" s="1">
        <f>'PR-RAS'!E718</f>
        <v>67039.87</v>
      </c>
      <c r="E711" s="1">
        <v>0</v>
      </c>
      <c r="F711" s="1">
        <v>0</v>
      </c>
      <c r="G711" s="2">
        <f t="shared" si="10"/>
        <v>129251.2613</v>
      </c>
      <c r="H711" s="2">
        <f t="shared" si="11"/>
        <v>0.42000000000552973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1381.68</v>
      </c>
      <c r="D713" s="1">
        <f>'PR-RAS'!E720</f>
        <v>1256.93</v>
      </c>
      <c r="E713" s="1">
        <v>0</v>
      </c>
      <c r="F713" s="1">
        <v>0</v>
      </c>
      <c r="G713" s="2">
        <f t="shared" si="10"/>
        <v>2773.6244799999999</v>
      </c>
      <c r="H713" s="2">
        <f t="shared" si="11"/>
        <v>0.38999999999987267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26394.400000000001</v>
      </c>
      <c r="D715" s="1">
        <f>'PR-RAS'!E722</f>
        <v>64140.62</v>
      </c>
      <c r="E715" s="1">
        <v>0</v>
      </c>
      <c r="F715" s="1">
        <v>0</v>
      </c>
      <c r="G715" s="2">
        <f t="shared" si="10"/>
        <v>110438.40696000001</v>
      </c>
      <c r="H715" s="2">
        <f t="shared" si="11"/>
        <v>0.77999999999883585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1438.91</v>
      </c>
      <c r="E719" s="1">
        <v>0</v>
      </c>
      <c r="F719" s="1">
        <v>0</v>
      </c>
      <c r="G719" s="2">
        <f t="shared" si="10"/>
        <v>2066.2747600000002</v>
      </c>
      <c r="H719" s="2">
        <f t="shared" si="11"/>
        <v>8.9999999999918145E-2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352.42</v>
      </c>
      <c r="D741" s="1">
        <f>'PR-RAS'!E748</f>
        <v>608.91999999999996</v>
      </c>
      <c r="E741" s="1">
        <v>0</v>
      </c>
      <c r="F741" s="1">
        <v>0</v>
      </c>
      <c r="G741" s="2">
        <f t="shared" si="10"/>
        <v>1161.9924000000001</v>
      </c>
      <c r="H741" s="2">
        <f t="shared" si="11"/>
        <v>0.50000000000005684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8678.9500000000007</v>
      </c>
      <c r="D809" s="1">
        <f>'PR-RAS'!E816</f>
        <v>9794.25</v>
      </c>
      <c r="E809" s="1">
        <v>0</v>
      </c>
      <c r="F809" s="1">
        <v>0</v>
      </c>
      <c r="G809" s="2">
        <f t="shared" si="10"/>
        <v>22840.099600000001</v>
      </c>
      <c r="H809" s="2">
        <f t="shared" si="11"/>
        <v>0.2999999999992724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1970797.4499999997</v>
      </c>
      <c r="D984" s="6">
        <f>BILANCA!E6</f>
        <v>2000735.67</v>
      </c>
      <c r="E984" s="6">
        <v>0</v>
      </c>
      <c r="F984" s="6">
        <v>0</v>
      </c>
      <c r="G984" s="7">
        <f t="shared" ref="G984:G1241" si="22">B984/1000*C984+B984/500*D984</f>
        <v>5972.2687900000001</v>
      </c>
      <c r="H984" s="7">
        <f t="shared" si="19"/>
        <v>0.77999999979510903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1710114.0099999998</v>
      </c>
      <c r="D985" s="1">
        <f>BILANCA!E7</f>
        <v>1703821.5499999998</v>
      </c>
      <c r="E985" s="1">
        <v>0</v>
      </c>
      <c r="F985" s="1">
        <v>0</v>
      </c>
      <c r="G985" s="2">
        <f t="shared" si="22"/>
        <v>10235.514219999999</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3.98</v>
      </c>
      <c r="D986" s="1">
        <f>BILANCA!E8</f>
        <v>3.98</v>
      </c>
      <c r="E986" s="1">
        <v>0</v>
      </c>
      <c r="F986" s="1">
        <v>0</v>
      </c>
      <c r="G986" s="2">
        <f t="shared" si="22"/>
        <v>3.5820000000000005E-2</v>
      </c>
      <c r="H986" s="2">
        <f t="shared" si="19"/>
        <v>4.0000000000000036E-2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3.98</v>
      </c>
      <c r="D988" s="1">
        <f>BILANCA!E10</f>
        <v>3.98</v>
      </c>
      <c r="E988" s="1">
        <v>0</v>
      </c>
      <c r="F988" s="1">
        <v>0</v>
      </c>
      <c r="G988" s="2">
        <f t="shared" si="22"/>
        <v>5.9700000000000003E-2</v>
      </c>
      <c r="H988" s="2">
        <f t="shared" si="19"/>
        <v>4.0000000000000036E-2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1686405.9799999997</v>
      </c>
      <c r="D990" s="1">
        <f>BILANCA!E12</f>
        <v>1680113.5199999998</v>
      </c>
      <c r="E990" s="1">
        <v>0</v>
      </c>
      <c r="F990" s="1">
        <v>0</v>
      </c>
      <c r="G990" s="2">
        <f t="shared" si="22"/>
        <v>35326.431139999993</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1526695.0999999999</v>
      </c>
      <c r="D991" s="1">
        <f>BILANCA!E13</f>
        <v>1531429.4399999997</v>
      </c>
      <c r="E991" s="1">
        <v>0</v>
      </c>
      <c r="F991" s="1">
        <v>0</v>
      </c>
      <c r="G991" s="2">
        <f t="shared" si="22"/>
        <v>36716.43183999999</v>
      </c>
      <c r="H991" s="2">
        <f t="shared" si="19"/>
        <v>0.53999999957159162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2571016.0499999998</v>
      </c>
      <c r="D993" s="1">
        <f>BILANCA!E15</f>
        <v>2608506.0499999998</v>
      </c>
      <c r="E993" s="1">
        <v>0</v>
      </c>
      <c r="F993" s="1">
        <v>0</v>
      </c>
      <c r="G993" s="2">
        <f t="shared" si="22"/>
        <v>77880.281499999997</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1044320.95</v>
      </c>
      <c r="D996" s="1">
        <f>BILANCA!E18</f>
        <v>1077076.6100000001</v>
      </c>
      <c r="E996" s="1">
        <v>0</v>
      </c>
      <c r="F996" s="1">
        <v>0</v>
      </c>
      <c r="G996" s="2">
        <f t="shared" si="22"/>
        <v>41580.164210000003</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116947.07999999996</v>
      </c>
      <c r="D997" s="1">
        <f>BILANCA!E19</f>
        <v>113931.05000000005</v>
      </c>
      <c r="E997" s="1">
        <v>0</v>
      </c>
      <c r="F997" s="1">
        <v>0</v>
      </c>
      <c r="G997" s="2">
        <f t="shared" si="22"/>
        <v>4827.3285200000009</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155094.24</v>
      </c>
      <c r="D998" s="1">
        <f>BILANCA!E20</f>
        <v>155094.24</v>
      </c>
      <c r="E998" s="1">
        <v>0</v>
      </c>
      <c r="F998" s="1">
        <v>0</v>
      </c>
      <c r="G998" s="2">
        <f t="shared" si="22"/>
        <v>6979.2407999999996</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50459.79</v>
      </c>
      <c r="D999" s="1">
        <f>BILANCA!E21</f>
        <v>50459.79</v>
      </c>
      <c r="E999" s="1">
        <v>0</v>
      </c>
      <c r="F999" s="1">
        <v>0</v>
      </c>
      <c r="G999" s="2">
        <f t="shared" si="22"/>
        <v>2422.0699200000004</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50595.09</v>
      </c>
      <c r="D1000" s="1">
        <f>BILANCA!E22</f>
        <v>51094.09</v>
      </c>
      <c r="E1000" s="1">
        <v>0</v>
      </c>
      <c r="F1000" s="1">
        <v>0</v>
      </c>
      <c r="G1000" s="2">
        <f t="shared" si="22"/>
        <v>2597.3155900000002</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63334.239999999998</v>
      </c>
      <c r="D1001" s="1">
        <f>BILANCA!E23</f>
        <v>59511.19</v>
      </c>
      <c r="E1001" s="1">
        <v>0</v>
      </c>
      <c r="F1001" s="1">
        <v>0</v>
      </c>
      <c r="G1001" s="2">
        <f t="shared" si="22"/>
        <v>3282.4191599999995</v>
      </c>
      <c r="H1001" s="2">
        <f t="shared" si="19"/>
        <v>0.43000000000029104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2452.33</v>
      </c>
      <c r="D1002" s="1">
        <f>BILANCA!E24</f>
        <v>2452.33</v>
      </c>
      <c r="E1002" s="1">
        <v>0</v>
      </c>
      <c r="F1002" s="1">
        <v>0</v>
      </c>
      <c r="G1002" s="2">
        <f t="shared" si="22"/>
        <v>139.78280999999998</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503771.06</v>
      </c>
      <c r="D1004" s="1">
        <f>BILANCA!E26</f>
        <v>519530.23</v>
      </c>
      <c r="E1004" s="1">
        <v>0</v>
      </c>
      <c r="F1004" s="1">
        <v>0</v>
      </c>
      <c r="G1004" s="2">
        <f t="shared" si="22"/>
        <v>32399.461920000002</v>
      </c>
      <c r="H1004" s="2">
        <f t="shared" si="19"/>
        <v>0.28999999997904524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708759.67</v>
      </c>
      <c r="D1006" s="1">
        <f>BILANCA!E28</f>
        <v>724210.82</v>
      </c>
      <c r="E1006" s="1">
        <v>0</v>
      </c>
      <c r="F1006" s="1">
        <v>0</v>
      </c>
      <c r="G1006" s="2">
        <f t="shared" si="22"/>
        <v>49615.170129999999</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34862.960000000006</v>
      </c>
      <c r="D1007" s="1">
        <f>BILANCA!E29</f>
        <v>26852.189999999995</v>
      </c>
      <c r="E1007" s="1">
        <v>0</v>
      </c>
      <c r="F1007" s="1">
        <v>0</v>
      </c>
      <c r="G1007" s="2">
        <f t="shared" si="22"/>
        <v>2125.61616</v>
      </c>
      <c r="H1007" s="2">
        <f t="shared" si="19"/>
        <v>0.22999999998864951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96104.8</v>
      </c>
      <c r="D1008" s="1">
        <f>BILANCA!E30</f>
        <v>85208.26</v>
      </c>
      <c r="E1008" s="1">
        <v>0</v>
      </c>
      <c r="F1008" s="1">
        <v>0</v>
      </c>
      <c r="G1008" s="2">
        <f t="shared" si="22"/>
        <v>6663.0329999999994</v>
      </c>
      <c r="H1008" s="2">
        <f t="shared" si="19"/>
        <v>0.45999999999185093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61241.84</v>
      </c>
      <c r="D1012" s="1">
        <f>BILANCA!E34</f>
        <v>58356.07</v>
      </c>
      <c r="E1012" s="1">
        <v>0</v>
      </c>
      <c r="F1012" s="1">
        <v>0</v>
      </c>
      <c r="G1012" s="2">
        <f t="shared" si="22"/>
        <v>5160.6654200000003</v>
      </c>
      <c r="H1012" s="2">
        <f t="shared" si="19"/>
        <v>0.23000000000320142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7900.84</v>
      </c>
      <c r="D1013" s="1">
        <f>BILANCA!E35</f>
        <v>7900.84</v>
      </c>
      <c r="E1013" s="1">
        <v>0</v>
      </c>
      <c r="F1013" s="1">
        <v>0</v>
      </c>
      <c r="G1013" s="2">
        <f t="shared" si="22"/>
        <v>711.07559999999989</v>
      </c>
      <c r="H1013" s="2">
        <f t="shared" si="19"/>
        <v>0.31999999999970896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7900.84</v>
      </c>
      <c r="D1015" s="1">
        <f>BILANCA!E37</f>
        <v>7900.84</v>
      </c>
      <c r="E1015" s="1">
        <v>0</v>
      </c>
      <c r="F1015" s="1">
        <v>0</v>
      </c>
      <c r="G1015" s="2">
        <f t="shared" si="22"/>
        <v>758.48063999999999</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239870.62</v>
      </c>
      <c r="D1032" s="1">
        <f>BILANCA!E54</f>
        <v>245161.08</v>
      </c>
      <c r="E1032" s="1">
        <v>0</v>
      </c>
      <c r="F1032" s="1">
        <v>0</v>
      </c>
      <c r="G1032" s="2">
        <f t="shared" si="22"/>
        <v>35779.446219999998</v>
      </c>
      <c r="H1032" s="2">
        <f t="shared" si="19"/>
        <v>0.45999999999185093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239870.62</v>
      </c>
      <c r="D1033" s="1">
        <f>BILANCA!E55</f>
        <v>245161.08</v>
      </c>
      <c r="E1033" s="1">
        <v>0</v>
      </c>
      <c r="F1033" s="1">
        <v>0</v>
      </c>
      <c r="G1033" s="2">
        <f t="shared" si="22"/>
        <v>36509.639000000003</v>
      </c>
      <c r="H1033" s="2">
        <f t="shared" si="19"/>
        <v>0.45999999999185093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23704.05</v>
      </c>
      <c r="D1034" s="1">
        <f>BILANCA!E56</f>
        <v>23704.05</v>
      </c>
      <c r="E1034" s="1">
        <v>0</v>
      </c>
      <c r="F1034" s="1">
        <v>0</v>
      </c>
      <c r="G1034" s="2">
        <f t="shared" si="22"/>
        <v>3626.71965</v>
      </c>
      <c r="H1034" s="2">
        <f t="shared" si="19"/>
        <v>9.9999999998544808E-2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14256.34</v>
      </c>
      <c r="D1035" s="1">
        <f>BILANCA!E57</f>
        <v>14256.34</v>
      </c>
      <c r="E1035" s="1">
        <v>0</v>
      </c>
      <c r="F1035" s="1">
        <v>0</v>
      </c>
      <c r="G1035" s="2">
        <f t="shared" si="22"/>
        <v>2223.9890399999999</v>
      </c>
      <c r="H1035" s="2">
        <f t="shared" si="19"/>
        <v>0.68000000000029104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9447.7099999999991</v>
      </c>
      <c r="D1036" s="1">
        <f>BILANCA!E58</f>
        <v>9447.7099999999991</v>
      </c>
      <c r="E1036" s="1">
        <v>0</v>
      </c>
      <c r="F1036" s="1">
        <v>0</v>
      </c>
      <c r="G1036" s="2">
        <f t="shared" si="22"/>
        <v>1502.1858899999997</v>
      </c>
      <c r="H1036" s="2">
        <f t="shared" si="19"/>
        <v>0.58000000000174623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260683.44</v>
      </c>
      <c r="D1046" s="1">
        <f>BILANCA!E68</f>
        <v>296914.12</v>
      </c>
      <c r="E1046" s="1">
        <v>0</v>
      </c>
      <c r="F1046" s="1">
        <v>0</v>
      </c>
      <c r="G1046" s="2">
        <f t="shared" si="22"/>
        <v>53834.235840000001</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46902.3</v>
      </c>
      <c r="D1047" s="1">
        <f>BILANCA!E69</f>
        <v>64108.75</v>
      </c>
      <c r="E1047" s="1">
        <v>0</v>
      </c>
      <c r="F1047" s="1">
        <v>0</v>
      </c>
      <c r="G1047" s="2">
        <f t="shared" si="22"/>
        <v>11207.6672</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46902.3</v>
      </c>
      <c r="D1048" s="1">
        <f>BILANCA!E70</f>
        <v>64108.75</v>
      </c>
      <c r="E1048" s="1">
        <v>0</v>
      </c>
      <c r="F1048" s="1">
        <v>0</v>
      </c>
      <c r="G1048" s="2">
        <f t="shared" si="22"/>
        <v>11382.787</v>
      </c>
      <c r="H1048" s="2">
        <f t="shared" si="19"/>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46902.3</v>
      </c>
      <c r="D1050" s="1">
        <f>BILANCA!E72</f>
        <v>64108.75</v>
      </c>
      <c r="E1050" s="1">
        <v>0</v>
      </c>
      <c r="F1050" s="1">
        <v>0</v>
      </c>
      <c r="G1050" s="2">
        <f t="shared" si="22"/>
        <v>11733.026600000001</v>
      </c>
      <c r="H1050" s="2">
        <f t="shared" si="19"/>
        <v>0.55000000000291038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19641.14</v>
      </c>
      <c r="D1056" s="1">
        <f>BILANCA!E78</f>
        <v>15276.24</v>
      </c>
      <c r="E1056" s="1">
        <v>0</v>
      </c>
      <c r="F1056" s="1">
        <v>0</v>
      </c>
      <c r="G1056" s="2">
        <f t="shared" si="22"/>
        <v>3664.1342599999998</v>
      </c>
      <c r="H1056" s="2">
        <f t="shared" si="19"/>
        <v>0.37999999999919964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589.25</v>
      </c>
      <c r="D1062" s="1">
        <f>BILANCA!E84</f>
        <v>589.25</v>
      </c>
      <c r="E1062" s="1">
        <v>0</v>
      </c>
      <c r="F1062" s="1">
        <v>0</v>
      </c>
      <c r="G1062" s="2">
        <f t="shared" si="22"/>
        <v>139.65225000000001</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19051.89</v>
      </c>
      <c r="D1064" s="1">
        <f>BILANCA!E86</f>
        <v>14686.99</v>
      </c>
      <c r="E1064" s="1">
        <v>0</v>
      </c>
      <c r="F1064" s="1">
        <v>0</v>
      </c>
      <c r="G1064" s="2">
        <f t="shared" si="22"/>
        <v>3922.4954699999998</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42449.66</v>
      </c>
      <c r="D1124" s="1">
        <f>BILANCA!E146</f>
        <v>34077.74</v>
      </c>
      <c r="E1124" s="1">
        <v>0</v>
      </c>
      <c r="F1124" s="1">
        <v>0</v>
      </c>
      <c r="G1124" s="2">
        <f t="shared" si="22"/>
        <v>15595.324739999998</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42449.66</v>
      </c>
      <c r="D1137" s="1">
        <f>BILANCA!E159</f>
        <v>34077.74</v>
      </c>
      <c r="E1137" s="1">
        <v>0</v>
      </c>
      <c r="F1137" s="1">
        <v>0</v>
      </c>
      <c r="G1137" s="2">
        <f t="shared" si="22"/>
        <v>17033.191559999999</v>
      </c>
      <c r="H1137" s="2">
        <f t="shared" si="23"/>
        <v>0.59999999999854481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151690.34</v>
      </c>
      <c r="D1148" s="1">
        <f>BILANCA!E170</f>
        <v>183451.39</v>
      </c>
      <c r="E1148" s="1">
        <v>0</v>
      </c>
      <c r="F1148" s="1">
        <v>0</v>
      </c>
      <c r="G1148" s="2">
        <f t="shared" si="22"/>
        <v>85567.86480000001</v>
      </c>
      <c r="H1148" s="2">
        <f t="shared" si="23"/>
        <v>0.73000000001047738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151690.34</v>
      </c>
      <c r="D1149" s="1">
        <f>BILANCA!E171</f>
        <v>183451.39</v>
      </c>
      <c r="E1149" s="1">
        <v>0</v>
      </c>
      <c r="F1149" s="1">
        <v>0</v>
      </c>
      <c r="G1149" s="2">
        <f t="shared" si="22"/>
        <v>86086.457920000015</v>
      </c>
      <c r="H1149" s="2">
        <f t="shared" si="23"/>
        <v>0.73000000001047738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1970797.4500000002</v>
      </c>
      <c r="D1152" s="1">
        <f>BILANCA!E175</f>
        <v>2000735.67</v>
      </c>
      <c r="E1152" s="1">
        <v>0</v>
      </c>
      <c r="F1152" s="1">
        <v>0</v>
      </c>
      <c r="G1152" s="2">
        <f t="shared" si="22"/>
        <v>1009313.42551</v>
      </c>
      <c r="H1152" s="2">
        <f t="shared" si="23"/>
        <v>0.78000000026077032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457970.9</v>
      </c>
      <c r="D1153" s="1">
        <f>BILANCA!E176</f>
        <v>600286.65</v>
      </c>
      <c r="E1153" s="1">
        <v>0</v>
      </c>
      <c r="F1153" s="1">
        <v>0</v>
      </c>
      <c r="G1153" s="2">
        <f t="shared" si="22"/>
        <v>281952.51400000002</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432702.02</v>
      </c>
      <c r="D1154" s="1">
        <f>BILANCA!E177</f>
        <v>571394.03</v>
      </c>
      <c r="E1154" s="1">
        <v>0</v>
      </c>
      <c r="F1154" s="1">
        <v>0</v>
      </c>
      <c r="G1154" s="2">
        <f t="shared" si="22"/>
        <v>269408.80368000001</v>
      </c>
      <c r="H1154" s="2">
        <f t="shared" si="23"/>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142782.26999999999</v>
      </c>
      <c r="D1155" s="1">
        <f>BILANCA!E178</f>
        <v>174313.59</v>
      </c>
      <c r="E1155" s="1">
        <v>0</v>
      </c>
      <c r="F1155" s="1">
        <v>0</v>
      </c>
      <c r="G1155" s="2">
        <f t="shared" si="22"/>
        <v>84522.425399999993</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285409.15000000002</v>
      </c>
      <c r="D1156" s="1">
        <f>BILANCA!E179</f>
        <v>389122.49</v>
      </c>
      <c r="E1156" s="1">
        <v>0</v>
      </c>
      <c r="F1156" s="1">
        <v>0</v>
      </c>
      <c r="G1156" s="2">
        <f t="shared" si="22"/>
        <v>184012.16448999997</v>
      </c>
      <c r="H1156" s="2">
        <f t="shared" si="23"/>
        <v>0.64000000001396984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528.91999999999996</v>
      </c>
      <c r="D1157" s="1">
        <f>BILANCA!E180</f>
        <v>3976.27</v>
      </c>
      <c r="E1157" s="1">
        <v>0</v>
      </c>
      <c r="F1157" s="1">
        <v>0</v>
      </c>
      <c r="G1157" s="2">
        <f t="shared" si="22"/>
        <v>1475.7740399999998</v>
      </c>
      <c r="H1157" s="2">
        <f t="shared" si="23"/>
        <v>0.35000000000002274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56.59</v>
      </c>
      <c r="D1159" s="1">
        <f>BILANCA!E182</f>
        <v>0</v>
      </c>
      <c r="E1159" s="1">
        <v>0</v>
      </c>
      <c r="F1159" s="1">
        <v>0</v>
      </c>
      <c r="G1159" s="2">
        <f t="shared" si="22"/>
        <v>9.9598399999999998</v>
      </c>
      <c r="H1159" s="2">
        <f t="shared" si="23"/>
        <v>0.40999999999999659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472.33</v>
      </c>
      <c r="D1160" s="1">
        <f>BILANCA!E183</f>
        <v>3976.27</v>
      </c>
      <c r="E1160" s="1">
        <v>0</v>
      </c>
      <c r="F1160" s="1">
        <v>0</v>
      </c>
      <c r="G1160" s="2">
        <f t="shared" si="22"/>
        <v>1491.2019899999998</v>
      </c>
      <c r="H1160" s="2">
        <f t="shared" si="23"/>
        <v>0.59999999999996589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3981.68</v>
      </c>
      <c r="D1165" s="1">
        <f>BILANCA!E188</f>
        <v>3981.68</v>
      </c>
      <c r="E1165" s="1">
        <v>0</v>
      </c>
      <c r="F1165" s="1">
        <v>0</v>
      </c>
      <c r="G1165" s="2">
        <f t="shared" si="22"/>
        <v>2173.99728</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15033.4</v>
      </c>
      <c r="D1166" s="1">
        <f>BILANCA!E189</f>
        <v>20777.150000000001</v>
      </c>
      <c r="E1166" s="1">
        <v>0</v>
      </c>
      <c r="F1166" s="1">
        <v>0</v>
      </c>
      <c r="G1166" s="2">
        <f t="shared" si="22"/>
        <v>10355.5491</v>
      </c>
      <c r="H1166" s="2">
        <f t="shared" si="23"/>
        <v>0.55000000000109139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10235.48</v>
      </c>
      <c r="D1183" s="1">
        <f>BILANCA!E206</f>
        <v>8115.47</v>
      </c>
      <c r="E1183" s="1">
        <v>0</v>
      </c>
      <c r="F1183" s="1">
        <v>0</v>
      </c>
      <c r="G1183" s="2">
        <f t="shared" si="22"/>
        <v>5293.2839999999997</v>
      </c>
      <c r="H1183" s="2">
        <f t="shared" si="23"/>
        <v>0.9499999999998181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10235.48</v>
      </c>
      <c r="D1184" s="1">
        <f>BILANCA!E207</f>
        <v>8115.47</v>
      </c>
      <c r="E1184" s="1">
        <v>0</v>
      </c>
      <c r="F1184" s="1">
        <v>0</v>
      </c>
      <c r="G1184" s="2">
        <f t="shared" si="22"/>
        <v>5319.7504200000003</v>
      </c>
      <c r="H1184" s="2">
        <f t="shared" si="23"/>
        <v>0.9499999999998181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10235.48</v>
      </c>
      <c r="D1189" s="1">
        <f>BILANCA!E212</f>
        <v>8115.47</v>
      </c>
      <c r="E1189" s="1">
        <v>0</v>
      </c>
      <c r="F1189" s="1">
        <v>0</v>
      </c>
      <c r="G1189" s="2">
        <f t="shared" si="22"/>
        <v>5452.0825199999999</v>
      </c>
      <c r="H1189" s="2">
        <f t="shared" si="23"/>
        <v>0.9499999999998181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1512826.55</v>
      </c>
      <c r="D1214" s="1">
        <f>BILANCA!E237</f>
        <v>1400449.02</v>
      </c>
      <c r="E1214" s="1">
        <v>0</v>
      </c>
      <c r="F1214" s="1">
        <v>0</v>
      </c>
      <c r="G1214" s="2">
        <f t="shared" si="22"/>
        <v>996470.38029</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1721434.52</v>
      </c>
      <c r="D1215" s="1">
        <f>BILANCA!E238</f>
        <v>1715142.06</v>
      </c>
      <c r="E1215" s="1">
        <v>0</v>
      </c>
      <c r="F1215" s="1">
        <v>0</v>
      </c>
      <c r="G1215" s="2">
        <f t="shared" si="22"/>
        <v>1195198.7244800001</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1721434.52</v>
      </c>
      <c r="D1216" s="1">
        <f>BILANCA!E239</f>
        <v>1715142.06</v>
      </c>
      <c r="E1216" s="1">
        <v>0</v>
      </c>
      <c r="F1216" s="1">
        <v>0</v>
      </c>
      <c r="G1216" s="2">
        <f t="shared" si="22"/>
        <v>1200350.4431200002</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1548908.86</v>
      </c>
      <c r="D1217" s="1">
        <f>BILANCA!E240</f>
        <v>1556350.97</v>
      </c>
      <c r="E1217" s="1">
        <v>0</v>
      </c>
      <c r="F1217" s="1">
        <v>0</v>
      </c>
      <c r="G1217" s="2">
        <f t="shared" si="22"/>
        <v>1090816.9272</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172525.66</v>
      </c>
      <c r="D1218" s="1">
        <f>BILANCA!E241</f>
        <v>158791.09</v>
      </c>
      <c r="E1218" s="1">
        <v>0</v>
      </c>
      <c r="F1218" s="1">
        <v>0</v>
      </c>
      <c r="G1218" s="2">
        <f t="shared" si="22"/>
        <v>115175.34239999999</v>
      </c>
      <c r="H1218" s="2">
        <f t="shared" si="23"/>
        <v>0.42999999999301508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-251057.63</v>
      </c>
      <c r="D1222" s="1">
        <f>BILANCA!E245</f>
        <v>-348770.78</v>
      </c>
      <c r="E1222" s="1">
        <v>0</v>
      </c>
      <c r="F1222" s="1">
        <v>0</v>
      </c>
      <c r="G1222" s="2">
        <f t="shared" si="22"/>
        <v>-226715.20640999998</v>
      </c>
      <c r="H1222" s="2">
        <f t="shared" si="23"/>
        <v>0.58999999996740371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251057.63</v>
      </c>
      <c r="D1227" s="1">
        <f>BILANCA!E250</f>
        <v>348770.78</v>
      </c>
      <c r="E1227" s="1">
        <v>0</v>
      </c>
      <c r="F1227" s="1">
        <v>0</v>
      </c>
      <c r="G1227" s="2">
        <f t="shared" si="22"/>
        <v>231458.20236</v>
      </c>
      <c r="H1227" s="2">
        <f t="shared" si="23"/>
        <v>0.58999999996740371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251057.63</v>
      </c>
      <c r="D1228" s="1">
        <f>BILANCA!E251</f>
        <v>348770.78</v>
      </c>
      <c r="E1228" s="1">
        <v>0</v>
      </c>
      <c r="F1228" s="1">
        <v>0</v>
      </c>
      <c r="G1228" s="2">
        <f t="shared" si="22"/>
        <v>232406.80155</v>
      </c>
      <c r="H1228" s="2">
        <f t="shared" si="23"/>
        <v>0.58999999996740371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42449.66</v>
      </c>
      <c r="D1232" s="1">
        <f>BILANCA!E255</f>
        <v>34077.74</v>
      </c>
      <c r="E1232" s="1">
        <v>0</v>
      </c>
      <c r="F1232" s="1">
        <v>0</v>
      </c>
      <c r="G1232" s="2">
        <f t="shared" si="22"/>
        <v>27540.679859999997</v>
      </c>
      <c r="H1232" s="2">
        <f t="shared" si="23"/>
        <v>0.59999999999854481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42449.66</v>
      </c>
      <c r="D1240" s="1">
        <f>BILANCA!E264</f>
        <v>34077.74</v>
      </c>
      <c r="E1240" s="1">
        <v>0</v>
      </c>
      <c r="F1240" s="1">
        <v>0</v>
      </c>
      <c r="G1240" s="2">
        <f t="shared" si="22"/>
        <v>28425.520980000001</v>
      </c>
      <c r="H1240" s="2">
        <f t="shared" si="23"/>
        <v>0.59999999999854481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19046.38</v>
      </c>
      <c r="D1244" s="1">
        <f>BILANCA!E268</f>
        <v>14681.48</v>
      </c>
      <c r="E1244" s="1">
        <v>0</v>
      </c>
      <c r="F1244" s="1">
        <v>0</v>
      </c>
      <c r="G1244" s="2">
        <f t="shared" si="24"/>
        <v>12634.837740000001</v>
      </c>
      <c r="H1244" s="2">
        <f t="shared" si="23"/>
        <v>0.86000000000058208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5.51</v>
      </c>
      <c r="D1245" s="1">
        <f>BILANCA!E269</f>
        <v>5.51</v>
      </c>
      <c r="E1245" s="1">
        <v>0</v>
      </c>
      <c r="F1245" s="1">
        <v>0</v>
      </c>
      <c r="G1245" s="2">
        <f t="shared" si="24"/>
        <v>4.3308599999999995</v>
      </c>
      <c r="H1245" s="2">
        <f t="shared" si="23"/>
        <v>0.98000000000000043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101500.24</v>
      </c>
      <c r="D1263" s="1">
        <f>BILANCA!E287</f>
        <v>314111.53000000003</v>
      </c>
      <c r="E1263" s="1">
        <v>0</v>
      </c>
      <c r="F1263" s="1">
        <v>0</v>
      </c>
      <c r="G1263" s="2">
        <f t="shared" si="24"/>
        <v>204322.52400000003</v>
      </c>
      <c r="H1263" s="2">
        <f t="shared" si="23"/>
        <v>0.70999999997729901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331201.78000000003</v>
      </c>
      <c r="D1264" s="1">
        <f>BILANCA!E288</f>
        <v>257282.5</v>
      </c>
      <c r="E1264" s="1">
        <v>0</v>
      </c>
      <c r="F1264" s="1">
        <v>0</v>
      </c>
      <c r="G1264" s="2">
        <f t="shared" si="24"/>
        <v>237660.46518000003</v>
      </c>
      <c r="H1264" s="2">
        <f t="shared" si="23"/>
        <v>0.71999999997206032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20777.150000000001</v>
      </c>
      <c r="E1265" s="1">
        <v>0</v>
      </c>
      <c r="F1265" s="1">
        <v>0</v>
      </c>
      <c r="G1265" s="2">
        <f t="shared" si="24"/>
        <v>11718.312599999999</v>
      </c>
      <c r="H1265" s="2">
        <f t="shared" si="23"/>
        <v>0.15000000000145519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15033.4</v>
      </c>
      <c r="D1266" s="1">
        <f>BILANCA!E290</f>
        <v>0</v>
      </c>
      <c r="E1266" s="1">
        <v>0</v>
      </c>
      <c r="F1266" s="1">
        <v>0</v>
      </c>
      <c r="G1266" s="2">
        <f t="shared" si="24"/>
        <v>4254.4521999999997</v>
      </c>
      <c r="H1266" s="2">
        <f t="shared" si="23"/>
        <v>0.3999999999996362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10235.48</v>
      </c>
      <c r="D1270" s="1">
        <f>BILANCA!E294</f>
        <v>8115.47</v>
      </c>
      <c r="E1270" s="1">
        <v>0</v>
      </c>
      <c r="F1270" s="1">
        <v>0</v>
      </c>
      <c r="G1270" s="2">
        <f t="shared" si="24"/>
        <v>7595.8625400000001</v>
      </c>
      <c r="H1270" s="2">
        <f t="shared" si="23"/>
        <v>0.9499999999998181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10235.48</v>
      </c>
      <c r="D1285" s="1">
        <f>BILANCA!E309</f>
        <v>8115.47</v>
      </c>
      <c r="E1285" s="1">
        <v>0</v>
      </c>
      <c r="F1285" s="1">
        <v>0</v>
      </c>
      <c r="G1285" s="2">
        <f t="shared" si="24"/>
        <v>7992.8588399999999</v>
      </c>
      <c r="H1285" s="2">
        <f t="shared" si="23"/>
        <v>0.9499999999998181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2187132.2400000002</v>
      </c>
      <c r="D1423" s="1">
        <f>'RAS-funkcijski'!E129</f>
        <v>2940294.14</v>
      </c>
      <c r="E1423" s="1">
        <v>0</v>
      </c>
      <c r="F1423" s="1">
        <v>0</v>
      </c>
      <c r="G1423" s="2">
        <f t="shared" si="24"/>
        <v>1008465.0650000001</v>
      </c>
      <c r="H1423" s="2">
        <f t="shared" si="27"/>
        <v>0.38000000035390258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2187132.2400000002</v>
      </c>
      <c r="D1434" s="1">
        <f>'RAS-funkcijski'!E140</f>
        <v>2940294.14</v>
      </c>
      <c r="E1434" s="1">
        <v>0</v>
      </c>
      <c r="F1434" s="1">
        <v>0</v>
      </c>
      <c r="G1434" s="2">
        <f t="shared" si="24"/>
        <v>1097209.9907200001</v>
      </c>
      <c r="H1434" s="2">
        <f t="shared" si="27"/>
        <v>0.38000000035390258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2187132.2400000002</v>
      </c>
      <c r="D1435" s="13">
        <f>'RAS-funkcijski'!E141</f>
        <v>2940294.14</v>
      </c>
      <c r="E1435" s="13">
        <v>0</v>
      </c>
      <c r="F1435" s="13">
        <v>0</v>
      </c>
      <c r="G1435" s="14">
        <f t="shared" si="24"/>
        <v>1105277.7112400001</v>
      </c>
      <c r="H1435" s="14">
        <f t="shared" si="27"/>
        <v>0.38000000035390258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457970.9</v>
      </c>
      <c r="D1480" s="6"/>
      <c r="E1480" s="6">
        <v>0</v>
      </c>
      <c r="F1480" s="6">
        <v>0</v>
      </c>
      <c r="G1480" s="7">
        <f t="shared" ref="G1480:G1580" si="34">B1480/1000*C1480</f>
        <v>457.97090000000003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3161702.87</v>
      </c>
      <c r="D1481" s="1">
        <v>0</v>
      </c>
      <c r="E1481" s="1">
        <v>0</v>
      </c>
      <c r="F1481" s="1">
        <v>0</v>
      </c>
      <c r="G1481" s="2">
        <f t="shared" si="34"/>
        <v>6323.4057400000002</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3106324.7</v>
      </c>
      <c r="D1483" s="1">
        <v>0</v>
      </c>
      <c r="E1483" s="1">
        <v>0</v>
      </c>
      <c r="F1483" s="1">
        <v>0</v>
      </c>
      <c r="G1483" s="2">
        <f t="shared" si="34"/>
        <v>12425.2988</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2333828.14</v>
      </c>
      <c r="D1484" s="1">
        <v>0</v>
      </c>
      <c r="E1484" s="1">
        <v>0</v>
      </c>
      <c r="F1484" s="1">
        <v>0</v>
      </c>
      <c r="G1484" s="2">
        <f t="shared" si="34"/>
        <v>11669.140700000002</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757222.67</v>
      </c>
      <c r="D1485" s="1">
        <v>0</v>
      </c>
      <c r="E1485" s="1">
        <v>0</v>
      </c>
      <c r="F1485" s="1">
        <v>0</v>
      </c>
      <c r="G1485" s="2">
        <f t="shared" si="34"/>
        <v>4543.3360200000006</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5479.64</v>
      </c>
      <c r="D1486" s="1">
        <v>0</v>
      </c>
      <c r="E1486" s="1">
        <v>0</v>
      </c>
      <c r="F1486" s="1">
        <v>0</v>
      </c>
      <c r="G1486" s="2">
        <f t="shared" si="34"/>
        <v>38.357480000000002</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9794.25</v>
      </c>
      <c r="D1489" s="1">
        <v>0</v>
      </c>
      <c r="E1489" s="1">
        <v>0</v>
      </c>
      <c r="F1489" s="1">
        <v>0</v>
      </c>
      <c r="G1489" s="2">
        <f t="shared" si="34"/>
        <v>97.942499999999995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55378.17</v>
      </c>
      <c r="D1492" s="1">
        <v>0</v>
      </c>
      <c r="E1492" s="1">
        <v>0</v>
      </c>
      <c r="F1492" s="1">
        <v>0</v>
      </c>
      <c r="G1492" s="2">
        <f t="shared" si="34"/>
        <v>719.91620999999998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3019387.1199999996</v>
      </c>
      <c r="D1499" s="1">
        <v>0</v>
      </c>
      <c r="E1499" s="1">
        <v>0</v>
      </c>
      <c r="F1499" s="1">
        <v>0</v>
      </c>
      <c r="G1499" s="2">
        <f t="shared" si="34"/>
        <v>60387.742399999996</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2967632.69</v>
      </c>
      <c r="D1501" s="1">
        <v>0</v>
      </c>
      <c r="E1501" s="1">
        <v>0</v>
      </c>
      <c r="F1501" s="1">
        <v>0</v>
      </c>
      <c r="G1501" s="2">
        <f t="shared" si="34"/>
        <v>65287.919179999997</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2302296.8199999998</v>
      </c>
      <c r="D1502" s="1">
        <v>0</v>
      </c>
      <c r="E1502" s="1">
        <v>0</v>
      </c>
      <c r="F1502" s="1">
        <v>0</v>
      </c>
      <c r="G1502" s="2">
        <f t="shared" si="34"/>
        <v>52952.826859999994</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653509.32999999996</v>
      </c>
      <c r="D1503" s="1">
        <v>0</v>
      </c>
      <c r="E1503" s="1">
        <v>0</v>
      </c>
      <c r="F1503" s="1">
        <v>0</v>
      </c>
      <c r="G1503" s="2">
        <f t="shared" si="34"/>
        <v>15684.223919999999</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2032.29</v>
      </c>
      <c r="D1504" s="1">
        <v>0</v>
      </c>
      <c r="E1504" s="1">
        <v>0</v>
      </c>
      <c r="F1504" s="1">
        <v>0</v>
      </c>
      <c r="G1504" s="2">
        <f t="shared" si="34"/>
        <v>50.807250000000003</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9794.25</v>
      </c>
      <c r="D1507" s="1">
        <v>0</v>
      </c>
      <c r="E1507" s="1">
        <v>0</v>
      </c>
      <c r="F1507" s="1">
        <v>0</v>
      </c>
      <c r="G1507" s="2">
        <f t="shared" si="34"/>
        <v>274.23900000000003</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49634.42</v>
      </c>
      <c r="D1510" s="1">
        <v>0</v>
      </c>
      <c r="E1510" s="1">
        <v>0</v>
      </c>
      <c r="F1510" s="1">
        <v>0</v>
      </c>
      <c r="G1510" s="2">
        <f t="shared" si="34"/>
        <v>1538.6670199999999</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2120.0100000000002</v>
      </c>
      <c r="D1511" s="1">
        <v>0</v>
      </c>
      <c r="E1511" s="1">
        <v>0</v>
      </c>
      <c r="F1511" s="1">
        <v>0</v>
      </c>
      <c r="G1511" s="2">
        <f t="shared" si="34"/>
        <v>67.840320000000006</v>
      </c>
      <c r="H1511" s="2">
        <f t="shared" si="35"/>
        <v>1.0000000000218279E-2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2120.0100000000002</v>
      </c>
      <c r="D1515" s="1">
        <v>0</v>
      </c>
      <c r="E1515" s="1">
        <v>0</v>
      </c>
      <c r="F1515" s="1">
        <v>0</v>
      </c>
      <c r="G1515" s="2">
        <f t="shared" si="34"/>
        <v>76.320360000000008</v>
      </c>
      <c r="H1515" s="2">
        <f t="shared" si="35"/>
        <v>1.0000000000218279E-2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600286.65000000037</v>
      </c>
      <c r="D1517" s="1">
        <v>0</v>
      </c>
      <c r="E1517" s="1">
        <v>0</v>
      </c>
      <c r="F1517" s="1">
        <v>0</v>
      </c>
      <c r="G1517" s="2">
        <f t="shared" si="34"/>
        <v>22810.892700000015</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343004.15</v>
      </c>
      <c r="D1518" s="1">
        <v>0</v>
      </c>
      <c r="E1518" s="1">
        <v>0</v>
      </c>
      <c r="F1518" s="1">
        <v>0</v>
      </c>
      <c r="G1518" s="2">
        <f t="shared" si="34"/>
        <v>13377.16185</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314111.53000000003</v>
      </c>
      <c r="D1524" s="1">
        <v>0</v>
      </c>
      <c r="E1524" s="1">
        <v>0</v>
      </c>
      <c r="F1524" s="1">
        <v>0</v>
      </c>
      <c r="G1524" s="2">
        <f t="shared" si="34"/>
        <v>14135.01885</v>
      </c>
      <c r="H1524" s="2">
        <f t="shared" si="35"/>
        <v>0.46999999997206032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306153.58</v>
      </c>
      <c r="D1530" s="1">
        <v>0</v>
      </c>
      <c r="E1530" s="1">
        <v>0</v>
      </c>
      <c r="F1530" s="1">
        <v>0</v>
      </c>
      <c r="G1530" s="2">
        <f t="shared" si="34"/>
        <v>15613.83258</v>
      </c>
      <c r="H1530" s="2">
        <f t="shared" si="35"/>
        <v>0.41999999998370185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306153.58</v>
      </c>
      <c r="D1531" s="1">
        <v>0</v>
      </c>
      <c r="E1531" s="1">
        <v>0</v>
      </c>
      <c r="F1531" s="1">
        <v>0</v>
      </c>
      <c r="G1531" s="2">
        <f t="shared" si="34"/>
        <v>15919.98616</v>
      </c>
      <c r="H1531" s="2">
        <f t="shared" si="35"/>
        <v>0.41999999998370185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3976.27</v>
      </c>
      <c r="D1535" s="1">
        <v>0</v>
      </c>
      <c r="E1535" s="1">
        <v>0</v>
      </c>
      <c r="F1535" s="1">
        <v>0</v>
      </c>
      <c r="G1535" s="2">
        <f t="shared" si="34"/>
        <v>222.67112</v>
      </c>
      <c r="H1535" s="2">
        <f t="shared" si="35"/>
        <v>0.26999999999998181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3976.27</v>
      </c>
      <c r="D1536" s="1">
        <v>0</v>
      </c>
      <c r="E1536" s="1">
        <v>0</v>
      </c>
      <c r="F1536" s="1">
        <v>0</v>
      </c>
      <c r="G1536" s="2">
        <f t="shared" si="34"/>
        <v>226.64739</v>
      </c>
      <c r="H1536" s="2">
        <f t="shared" si="35"/>
        <v>0.26999999999998181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3981.68</v>
      </c>
      <c r="D1560" s="1">
        <v>0</v>
      </c>
      <c r="E1560" s="1">
        <v>0</v>
      </c>
      <c r="F1560" s="1">
        <v>0</v>
      </c>
      <c r="G1560" s="2">
        <f t="shared" si="34"/>
        <v>322.51607999999999</v>
      </c>
      <c r="H1560" s="2">
        <f t="shared" si="35"/>
        <v>0.32000000000016371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3981.68</v>
      </c>
      <c r="D1561" s="1">
        <v>0</v>
      </c>
      <c r="E1561" s="1">
        <v>0</v>
      </c>
      <c r="F1561" s="1">
        <v>0</v>
      </c>
      <c r="G1561" s="2">
        <f t="shared" si="34"/>
        <v>326.49776000000003</v>
      </c>
      <c r="H1561" s="2">
        <f t="shared" si="35"/>
        <v>0.32000000000016371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20777.150000000001</v>
      </c>
      <c r="D1565" s="1">
        <v>0</v>
      </c>
      <c r="E1565" s="1">
        <v>0</v>
      </c>
      <c r="F1565" s="1">
        <v>0</v>
      </c>
      <c r="G1565" s="2">
        <f t="shared" si="34"/>
        <v>1786.8349000000001</v>
      </c>
      <c r="H1565" s="2">
        <f t="shared" si="35"/>
        <v>0.15000000000145519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20777.150000000001</v>
      </c>
      <c r="D1566" s="1">
        <v>0</v>
      </c>
      <c r="E1566" s="1">
        <v>0</v>
      </c>
      <c r="F1566" s="1">
        <v>0</v>
      </c>
      <c r="G1566" s="2">
        <f t="shared" si="34"/>
        <v>1807.61205</v>
      </c>
      <c r="H1566" s="2">
        <f t="shared" si="35"/>
        <v>0.15000000000145519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8115.47</v>
      </c>
      <c r="D1570" s="1">
        <v>0</v>
      </c>
      <c r="E1570" s="1">
        <v>0</v>
      </c>
      <c r="F1570" s="1">
        <v>0</v>
      </c>
      <c r="G1570" s="2">
        <f t="shared" si="34"/>
        <v>738.50777000000005</v>
      </c>
      <c r="H1570" s="2">
        <f t="shared" si="35"/>
        <v>0.47000000000025466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8115.47</v>
      </c>
      <c r="D1574" s="1">
        <v>0</v>
      </c>
      <c r="E1574" s="1">
        <v>0</v>
      </c>
      <c r="F1574" s="1">
        <v>0</v>
      </c>
      <c r="G1574" s="2">
        <f t="shared" si="34"/>
        <v>770.96965</v>
      </c>
      <c r="H1574" s="2">
        <f t="shared" si="35"/>
        <v>0.47000000000025466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257282.5</v>
      </c>
      <c r="D1576" s="1">
        <v>0</v>
      </c>
      <c r="E1576" s="1">
        <v>0</v>
      </c>
      <c r="F1576" s="1">
        <v>0</v>
      </c>
      <c r="G1576" s="2">
        <f t="shared" si="34"/>
        <v>24956.4025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257282.5</v>
      </c>
      <c r="D1578" s="1">
        <v>0</v>
      </c>
      <c r="E1578" s="1">
        <v>0</v>
      </c>
      <c r="F1578" s="1">
        <v>0</v>
      </c>
      <c r="G1578" s="2">
        <f t="shared" si="34"/>
        <v>25470.967500000002</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3"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2028357.27</v>
      </c>
      <c r="I16" s="170">
        <f>'PR-RAS'!E6</f>
        <v>2842580.99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2095660.38</v>
      </c>
      <c r="I17" s="170">
        <f>'PR-RAS'!E151</f>
        <v>2884915.97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251057.62999999974</v>
      </c>
      <c r="I19" s="171">
        <f>'PR-RAS'!E646</f>
        <v>348770.77999999991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1710114.0099999998</v>
      </c>
      <c r="I20" s="173">
        <f>BILANCA!E7</f>
        <v>1703821.5499999998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260683.44</v>
      </c>
      <c r="I21" s="175">
        <f>BILANCA!E68</f>
        <v>296914.12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457970.9</v>
      </c>
      <c r="I22" s="175">
        <f>BILANCA!E176</f>
        <v>600286.65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1512826.55</v>
      </c>
      <c r="I23" s="177">
        <f>BILANCA!E237</f>
        <v>1400449.02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2187132.2400000002</v>
      </c>
      <c r="I28" s="179">
        <f>'RAS-funkcijski'!E141</f>
        <v>2940294.14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457970.9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600286.65000000037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343004.15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257282.5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3" zoomScaleNormal="100" workbookViewId="0">
      <selection activeCell="E190" sqref="E1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2028357.27</v>
      </c>
      <c r="E6" s="51">
        <f>E7+E44+E50+E82+E106+E124+E133+E139</f>
        <v>2842580.99</v>
      </c>
      <c r="F6" s="52">
        <f t="shared" ref="F6:F131" si="0">IF(D6&lt;&gt;0,IF(E6/D6&gt;=100,"&gt;&gt;100",E6/D6*100),"-")</f>
        <v>140.14202685308985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1060</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1060</v>
      </c>
      <c r="E65" s="51">
        <f t="shared" si="14"/>
        <v>0</v>
      </c>
      <c r="F65" s="52">
        <f t="shared" si="0"/>
        <v>0</v>
      </c>
    </row>
    <row r="66" spans="1:6" ht="12.75" customHeight="1" x14ac:dyDescent="0.2">
      <c r="A66" s="53">
        <v>6351</v>
      </c>
      <c r="B66" s="85" t="s">
        <v>178</v>
      </c>
      <c r="C66" s="50" t="s">
        <v>179</v>
      </c>
      <c r="D66" s="242">
        <v>1060</v>
      </c>
      <c r="E66" s="242"/>
      <c r="F66" s="52">
        <f t="shared" si="0"/>
        <v>0</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3.11</v>
      </c>
      <c r="E82" s="51">
        <f t="shared" si="19"/>
        <v>6</v>
      </c>
      <c r="F82" s="52">
        <f t="shared" si="0"/>
        <v>192.92604501607718</v>
      </c>
    </row>
    <row r="83" spans="1:6" ht="12.75" customHeight="1" x14ac:dyDescent="0.2">
      <c r="A83" s="53">
        <v>641</v>
      </c>
      <c r="B83" s="85" t="s">
        <v>212</v>
      </c>
      <c r="C83" s="50" t="s">
        <v>213</v>
      </c>
      <c r="D83" s="51">
        <f t="shared" ref="D83:E83" si="20">SUM(D84:D90)</f>
        <v>3.11</v>
      </c>
      <c r="E83" s="51">
        <f t="shared" si="20"/>
        <v>6</v>
      </c>
      <c r="F83" s="52">
        <f t="shared" si="0"/>
        <v>192.92604501607718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3.11</v>
      </c>
      <c r="E85" s="242">
        <v>6</v>
      </c>
      <c r="F85" s="52">
        <f t="shared" si="0"/>
        <v>192.92604501607718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963606.33</v>
      </c>
      <c r="E106" s="51">
        <f t="shared" si="23"/>
        <v>1110797.3400000001</v>
      </c>
      <c r="F106" s="52">
        <f t="shared" si="0"/>
        <v>115.27501484968452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963606.33</v>
      </c>
      <c r="E112" s="51">
        <f t="shared" si="25"/>
        <v>1110797.3400000001</v>
      </c>
      <c r="F112" s="52">
        <f t="shared" si="0"/>
        <v>115.27501484968452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963606.33</v>
      </c>
      <c r="E117" s="242">
        <v>1110797.3400000001</v>
      </c>
      <c r="F117" s="52">
        <f t="shared" si="0"/>
        <v>115.27501484968452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302113.8</v>
      </c>
      <c r="E124" s="51">
        <f t="shared" si="27"/>
        <v>367670.79000000004</v>
      </c>
      <c r="F124" s="52">
        <f t="shared" si="0"/>
        <v>121.69943577552567</v>
      </c>
    </row>
    <row r="125" spans="1:6" ht="12.75" customHeight="1" x14ac:dyDescent="0.2">
      <c r="A125" s="53">
        <v>661</v>
      </c>
      <c r="B125" s="86" t="s">
        <v>296</v>
      </c>
      <c r="C125" s="50" t="s">
        <v>297</v>
      </c>
      <c r="D125" s="51">
        <f t="shared" ref="D125:E125" si="28">SUM(D126:D127)</f>
        <v>41523.17</v>
      </c>
      <c r="E125" s="51">
        <f t="shared" si="28"/>
        <v>58559.15</v>
      </c>
      <c r="F125" s="52">
        <f t="shared" si="0"/>
        <v>141.02764793728417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41523.17</v>
      </c>
      <c r="E127" s="242">
        <v>58559.15</v>
      </c>
      <c r="F127" s="52">
        <f t="shared" si="0"/>
        <v>141.02764793728417</v>
      </c>
    </row>
    <row r="128" spans="1:6" ht="24" x14ac:dyDescent="0.2">
      <c r="A128" s="53">
        <v>663</v>
      </c>
      <c r="B128" s="231" t="s">
        <v>302</v>
      </c>
      <c r="C128" s="50" t="s">
        <v>303</v>
      </c>
      <c r="D128" s="51">
        <f t="shared" ref="D128:E128" si="29">SUM(D129:D132)</f>
        <v>260590.63</v>
      </c>
      <c r="E128" s="51">
        <f t="shared" si="29"/>
        <v>309111.64</v>
      </c>
      <c r="F128" s="52">
        <f t="shared" si="0"/>
        <v>118.61962956995038</v>
      </c>
    </row>
    <row r="129" spans="1:6" ht="12.75" customHeight="1" x14ac:dyDescent="0.2">
      <c r="A129" s="53">
        <v>6631</v>
      </c>
      <c r="B129" s="86" t="s">
        <v>304</v>
      </c>
      <c r="C129" s="50" t="s">
        <v>305</v>
      </c>
      <c r="D129" s="242">
        <v>260590.63</v>
      </c>
      <c r="E129" s="242">
        <v>309111.64</v>
      </c>
      <c r="F129" s="52">
        <f t="shared" si="0"/>
        <v>118.61962956995038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761574.02999999991</v>
      </c>
      <c r="E133" s="51">
        <f t="shared" si="30"/>
        <v>1364106.86</v>
      </c>
      <c r="F133" s="52">
        <f t="shared" ref="F133:F223" si="31">IF(D133&lt;&gt;0,IF(E133/D133&gt;=100,"&gt;&gt;100",E133/D133*100),"-")</f>
        <v>179.11677739326277</v>
      </c>
    </row>
    <row r="134" spans="1:6" ht="24" x14ac:dyDescent="0.2">
      <c r="A134" s="53">
        <v>671</v>
      </c>
      <c r="B134" s="232" t="s">
        <v>314</v>
      </c>
      <c r="C134" s="50" t="s">
        <v>315</v>
      </c>
      <c r="D134" s="51">
        <f t="shared" ref="D134:E134" si="32">SUM(D135:D137)</f>
        <v>761574.02999999991</v>
      </c>
      <c r="E134" s="51">
        <f t="shared" si="32"/>
        <v>1364106.86</v>
      </c>
      <c r="F134" s="52">
        <f t="shared" si="31"/>
        <v>179.11677739326277</v>
      </c>
    </row>
    <row r="135" spans="1:6" ht="12.75" customHeight="1" x14ac:dyDescent="0.2">
      <c r="A135" s="53">
        <v>6711</v>
      </c>
      <c r="B135" s="85" t="s">
        <v>316</v>
      </c>
      <c r="C135" s="50" t="s">
        <v>317</v>
      </c>
      <c r="D135" s="242">
        <v>687389.2</v>
      </c>
      <c r="E135" s="242">
        <v>1322794.8600000001</v>
      </c>
      <c r="F135" s="52">
        <f t="shared" si="31"/>
        <v>192.43753902447119</v>
      </c>
    </row>
    <row r="136" spans="1:6" ht="24" x14ac:dyDescent="0.2">
      <c r="A136" s="53">
        <v>6712</v>
      </c>
      <c r="B136" s="232" t="s">
        <v>318</v>
      </c>
      <c r="C136" s="50" t="s">
        <v>319</v>
      </c>
      <c r="D136" s="242">
        <v>74184.83</v>
      </c>
      <c r="E136" s="242">
        <v>41312</v>
      </c>
      <c r="F136" s="52">
        <f t="shared" si="31"/>
        <v>55.68793512096746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2095660.38</v>
      </c>
      <c r="E151" s="51">
        <f t="shared" si="35"/>
        <v>2884915.97</v>
      </c>
      <c r="F151" s="52">
        <f t="shared" si="31"/>
        <v>137.66142632328624</v>
      </c>
    </row>
    <row r="152" spans="1:6" ht="12.75" customHeight="1" x14ac:dyDescent="0.2">
      <c r="A152" s="53">
        <v>31</v>
      </c>
      <c r="B152" s="85" t="s">
        <v>349</v>
      </c>
      <c r="C152" s="50" t="s">
        <v>35</v>
      </c>
      <c r="D152" s="51">
        <f t="shared" ref="D152:E152" si="36">D153+D158+D159</f>
        <v>1343266.42</v>
      </c>
      <c r="E152" s="51">
        <f t="shared" si="36"/>
        <v>2036370.5500000003</v>
      </c>
      <c r="F152" s="52">
        <f t="shared" si="31"/>
        <v>151.59841113276698</v>
      </c>
    </row>
    <row r="153" spans="1:6" ht="12.75" customHeight="1" x14ac:dyDescent="0.2">
      <c r="A153" s="53">
        <v>311</v>
      </c>
      <c r="B153" s="85" t="s">
        <v>350</v>
      </c>
      <c r="C153" s="50" t="s">
        <v>351</v>
      </c>
      <c r="D153" s="51">
        <f t="shared" ref="D153:E153" si="37">SUM(D154:D157)</f>
        <v>1090000.69</v>
      </c>
      <c r="E153" s="51">
        <f t="shared" si="37"/>
        <v>1671022.9000000001</v>
      </c>
      <c r="F153" s="52">
        <f t="shared" si="31"/>
        <v>153.30475616487917</v>
      </c>
    </row>
    <row r="154" spans="1:6" ht="12.75" customHeight="1" x14ac:dyDescent="0.2">
      <c r="A154" s="53">
        <v>3111</v>
      </c>
      <c r="B154" s="85" t="s">
        <v>352</v>
      </c>
      <c r="C154" s="50" t="s">
        <v>353</v>
      </c>
      <c r="D154" s="242">
        <v>839007.64</v>
      </c>
      <c r="E154" s="242">
        <v>1361166.56</v>
      </c>
      <c r="F154" s="52">
        <f t="shared" si="31"/>
        <v>162.23529978821171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43404.69</v>
      </c>
      <c r="E156" s="242">
        <v>77077.37</v>
      </c>
      <c r="F156" s="52">
        <f t="shared" si="31"/>
        <v>177.57843680026281</v>
      </c>
    </row>
    <row r="157" spans="1:6" ht="12.75" customHeight="1" x14ac:dyDescent="0.2">
      <c r="A157" s="53">
        <v>3114</v>
      </c>
      <c r="B157" s="85" t="s">
        <v>358</v>
      </c>
      <c r="C157" s="50" t="s">
        <v>359</v>
      </c>
      <c r="D157" s="242">
        <v>207588.36</v>
      </c>
      <c r="E157" s="242">
        <v>232778.97</v>
      </c>
      <c r="F157" s="52">
        <f t="shared" si="31"/>
        <v>112.13488559763178</v>
      </c>
    </row>
    <row r="158" spans="1:6" ht="12.75" customHeight="1" x14ac:dyDescent="0.2">
      <c r="A158" s="53">
        <v>312</v>
      </c>
      <c r="B158" s="85" t="s">
        <v>360</v>
      </c>
      <c r="C158" s="50" t="s">
        <v>361</v>
      </c>
      <c r="D158" s="242">
        <v>73459.429999999993</v>
      </c>
      <c r="E158" s="242">
        <v>89628.88</v>
      </c>
      <c r="F158" s="52">
        <f t="shared" si="31"/>
        <v>122.01140139530079</v>
      </c>
    </row>
    <row r="159" spans="1:6" ht="12.75" customHeight="1" x14ac:dyDescent="0.2">
      <c r="A159" s="53">
        <v>313</v>
      </c>
      <c r="B159" s="85" t="s">
        <v>362</v>
      </c>
      <c r="C159" s="50" t="s">
        <v>363</v>
      </c>
      <c r="D159" s="51">
        <f t="shared" ref="D159:E159" si="38">SUM(D160:D162)</f>
        <v>179806.3</v>
      </c>
      <c r="E159" s="51">
        <f t="shared" si="38"/>
        <v>275718.77</v>
      </c>
      <c r="F159" s="52">
        <f t="shared" si="31"/>
        <v>153.34210759022352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179806.3</v>
      </c>
      <c r="E161" s="242">
        <v>275718.77</v>
      </c>
      <c r="F161" s="52">
        <f t="shared" si="31"/>
        <v>153.34210759022352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739723.19000000006</v>
      </c>
      <c r="E163" s="51">
        <f t="shared" si="39"/>
        <v>829791.07</v>
      </c>
      <c r="F163" s="52">
        <f t="shared" si="31"/>
        <v>112.17588974059336</v>
      </c>
    </row>
    <row r="164" spans="1:6" ht="12.75" customHeight="1" x14ac:dyDescent="0.2">
      <c r="A164" s="53">
        <v>321</v>
      </c>
      <c r="B164" s="85" t="s">
        <v>371</v>
      </c>
      <c r="C164" s="50" t="s">
        <v>372</v>
      </c>
      <c r="D164" s="51">
        <f t="shared" ref="D164:E164" si="40">SUM(D165:D168)</f>
        <v>55447.56</v>
      </c>
      <c r="E164" s="51">
        <f t="shared" si="40"/>
        <v>74313.39</v>
      </c>
      <c r="F164" s="52">
        <f t="shared" si="31"/>
        <v>134.02463516879732</v>
      </c>
    </row>
    <row r="165" spans="1:6" ht="12.75" customHeight="1" x14ac:dyDescent="0.2">
      <c r="A165" s="53">
        <v>3211</v>
      </c>
      <c r="B165" s="85" t="s">
        <v>373</v>
      </c>
      <c r="C165" s="50" t="s">
        <v>374</v>
      </c>
      <c r="D165" s="242">
        <v>4362.2700000000004</v>
      </c>
      <c r="E165" s="242">
        <v>4497.2700000000004</v>
      </c>
      <c r="F165" s="52">
        <f t="shared" si="31"/>
        <v>103.09471903389749</v>
      </c>
    </row>
    <row r="166" spans="1:6" ht="12.75" customHeight="1" x14ac:dyDescent="0.2">
      <c r="A166" s="53">
        <v>3212</v>
      </c>
      <c r="B166" s="85" t="s">
        <v>375</v>
      </c>
      <c r="C166" s="50" t="s">
        <v>376</v>
      </c>
      <c r="D166" s="242">
        <v>47964.29</v>
      </c>
      <c r="E166" s="242">
        <v>67039.87</v>
      </c>
      <c r="F166" s="52">
        <f t="shared" si="31"/>
        <v>139.77037917167127</v>
      </c>
    </row>
    <row r="167" spans="1:6" ht="12.75" customHeight="1" x14ac:dyDescent="0.2">
      <c r="A167" s="53">
        <v>3213</v>
      </c>
      <c r="B167" s="85" t="s">
        <v>377</v>
      </c>
      <c r="C167" s="50" t="s">
        <v>378</v>
      </c>
      <c r="D167" s="242">
        <v>3121</v>
      </c>
      <c r="E167" s="242">
        <v>2776.25</v>
      </c>
      <c r="F167" s="52">
        <f t="shared" si="31"/>
        <v>88.953860942005775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493211.26</v>
      </c>
      <c r="E169" s="51">
        <f t="shared" si="41"/>
        <v>537953.11</v>
      </c>
      <c r="F169" s="52">
        <f t="shared" si="31"/>
        <v>109.07153863437749</v>
      </c>
    </row>
    <row r="170" spans="1:6" ht="12.75" customHeight="1" x14ac:dyDescent="0.2">
      <c r="A170" s="53">
        <v>3221</v>
      </c>
      <c r="B170" s="85" t="s">
        <v>383</v>
      </c>
      <c r="C170" s="50" t="s">
        <v>384</v>
      </c>
      <c r="D170" s="242">
        <v>46733.65</v>
      </c>
      <c r="E170" s="242">
        <v>52474.28</v>
      </c>
      <c r="F170" s="52">
        <f t="shared" si="31"/>
        <v>112.28371847694328</v>
      </c>
    </row>
    <row r="171" spans="1:6" ht="12.75" customHeight="1" x14ac:dyDescent="0.2">
      <c r="A171" s="53">
        <v>3222</v>
      </c>
      <c r="B171" s="85" t="s">
        <v>385</v>
      </c>
      <c r="C171" s="50" t="s">
        <v>386</v>
      </c>
      <c r="D171" s="242">
        <v>304128.65999999997</v>
      </c>
      <c r="E171" s="242">
        <v>340253.19</v>
      </c>
      <c r="F171" s="52">
        <f t="shared" si="31"/>
        <v>111.8780420102466</v>
      </c>
    </row>
    <row r="172" spans="1:6" ht="12.75" customHeight="1" x14ac:dyDescent="0.2">
      <c r="A172" s="53">
        <v>3223</v>
      </c>
      <c r="B172" s="85" t="s">
        <v>387</v>
      </c>
      <c r="C172" s="50" t="s">
        <v>388</v>
      </c>
      <c r="D172" s="242">
        <v>113940.36</v>
      </c>
      <c r="E172" s="242">
        <v>119169.56</v>
      </c>
      <c r="F172" s="52">
        <f t="shared" si="31"/>
        <v>104.58941853439816</v>
      </c>
    </row>
    <row r="173" spans="1:6" ht="12.75" customHeight="1" x14ac:dyDescent="0.2">
      <c r="A173" s="53">
        <v>3224</v>
      </c>
      <c r="B173" s="85" t="s">
        <v>389</v>
      </c>
      <c r="C173" s="50" t="s">
        <v>390</v>
      </c>
      <c r="D173" s="242">
        <v>11344.91</v>
      </c>
      <c r="E173" s="242">
        <v>6872.89</v>
      </c>
      <c r="F173" s="52">
        <f t="shared" si="31"/>
        <v>60.581265078347911</v>
      </c>
    </row>
    <row r="174" spans="1:6" ht="12.75" customHeight="1" x14ac:dyDescent="0.2">
      <c r="A174" s="53">
        <v>3225</v>
      </c>
      <c r="B174" s="85" t="s">
        <v>391</v>
      </c>
      <c r="C174" s="50" t="s">
        <v>392</v>
      </c>
      <c r="D174" s="242">
        <v>14081.15</v>
      </c>
      <c r="E174" s="242">
        <v>13352.31</v>
      </c>
      <c r="F174" s="52">
        <f t="shared" si="31"/>
        <v>94.824002300948422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2982.53</v>
      </c>
      <c r="E176" s="242">
        <v>5830.88</v>
      </c>
      <c r="F176" s="52">
        <f t="shared" si="31"/>
        <v>195.50113494248171</v>
      </c>
    </row>
    <row r="177" spans="1:6" ht="12.75" customHeight="1" x14ac:dyDescent="0.2">
      <c r="A177" s="53">
        <v>323</v>
      </c>
      <c r="B177" s="85" t="s">
        <v>397</v>
      </c>
      <c r="C177" s="50" t="s">
        <v>398</v>
      </c>
      <c r="D177" s="51">
        <f t="shared" ref="D177:E177" si="42">SUM(D178:D186)</f>
        <v>180498.95999999996</v>
      </c>
      <c r="E177" s="51">
        <f t="shared" si="42"/>
        <v>207255.27999999994</v>
      </c>
      <c r="F177" s="52">
        <f t="shared" si="31"/>
        <v>114.82353139320026</v>
      </c>
    </row>
    <row r="178" spans="1:6" ht="12.75" customHeight="1" x14ac:dyDescent="0.2">
      <c r="A178" s="53">
        <v>3231</v>
      </c>
      <c r="B178" s="85" t="s">
        <v>399</v>
      </c>
      <c r="C178" s="50" t="s">
        <v>400</v>
      </c>
      <c r="D178" s="242">
        <v>7157.86</v>
      </c>
      <c r="E178" s="242">
        <v>6732.84</v>
      </c>
      <c r="F178" s="52">
        <f t="shared" si="31"/>
        <v>94.062191772401263</v>
      </c>
    </row>
    <row r="179" spans="1:6" ht="12.75" customHeight="1" x14ac:dyDescent="0.2">
      <c r="A179" s="53">
        <v>3232</v>
      </c>
      <c r="B179" s="85" t="s">
        <v>401</v>
      </c>
      <c r="C179" s="50" t="s">
        <v>402</v>
      </c>
      <c r="D179" s="242">
        <v>59874.22</v>
      </c>
      <c r="E179" s="242">
        <v>34851.86</v>
      </c>
      <c r="F179" s="52">
        <f t="shared" si="31"/>
        <v>58.208457663415068</v>
      </c>
    </row>
    <row r="180" spans="1:6" ht="12.75" customHeight="1" x14ac:dyDescent="0.2">
      <c r="A180" s="53">
        <v>3233</v>
      </c>
      <c r="B180" s="85" t="s">
        <v>403</v>
      </c>
      <c r="C180" s="50" t="s">
        <v>404</v>
      </c>
      <c r="D180" s="242">
        <v>3389.09</v>
      </c>
      <c r="E180" s="242">
        <v>3020.02</v>
      </c>
      <c r="F180" s="52">
        <f t="shared" si="31"/>
        <v>89.110056091753236</v>
      </c>
    </row>
    <row r="181" spans="1:6" ht="12.75" customHeight="1" x14ac:dyDescent="0.2">
      <c r="A181" s="53">
        <v>3234</v>
      </c>
      <c r="B181" s="85" t="s">
        <v>405</v>
      </c>
      <c r="C181" s="50" t="s">
        <v>406</v>
      </c>
      <c r="D181" s="242">
        <v>61478.05</v>
      </c>
      <c r="E181" s="242">
        <v>79376.42</v>
      </c>
      <c r="F181" s="52">
        <f t="shared" si="31"/>
        <v>129.11343154182671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3967.86</v>
      </c>
      <c r="E183" s="242">
        <v>4746.84</v>
      </c>
      <c r="F183" s="52">
        <f t="shared" si="31"/>
        <v>119.63224508929247</v>
      </c>
    </row>
    <row r="184" spans="1:6" ht="12.75" customHeight="1" x14ac:dyDescent="0.2">
      <c r="A184" s="53">
        <v>3237</v>
      </c>
      <c r="B184" s="85" t="s">
        <v>411</v>
      </c>
      <c r="C184" s="50" t="s">
        <v>412</v>
      </c>
      <c r="D184" s="242">
        <v>34411.769999999997</v>
      </c>
      <c r="E184" s="242">
        <v>68629.67</v>
      </c>
      <c r="F184" s="52">
        <f t="shared" si="31"/>
        <v>199.4366171806914</v>
      </c>
    </row>
    <row r="185" spans="1:6" ht="12.75" customHeight="1" x14ac:dyDescent="0.2">
      <c r="A185" s="53">
        <v>3238</v>
      </c>
      <c r="B185" s="85" t="s">
        <v>413</v>
      </c>
      <c r="C185" s="50" t="s">
        <v>414</v>
      </c>
      <c r="D185" s="242">
        <v>9048.8700000000008</v>
      </c>
      <c r="E185" s="242">
        <v>7825.86</v>
      </c>
      <c r="F185" s="52">
        <f t="shared" si="31"/>
        <v>86.484389763583721</v>
      </c>
    </row>
    <row r="186" spans="1:6" ht="12.75" customHeight="1" x14ac:dyDescent="0.2">
      <c r="A186" s="53">
        <v>3239</v>
      </c>
      <c r="B186" s="85" t="s">
        <v>415</v>
      </c>
      <c r="C186" s="50" t="s">
        <v>416</v>
      </c>
      <c r="D186" s="242">
        <v>1171.24</v>
      </c>
      <c r="E186" s="242">
        <v>2071.77</v>
      </c>
      <c r="F186" s="52">
        <f t="shared" si="31"/>
        <v>176.88688910897852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10565.41</v>
      </c>
      <c r="E188" s="51">
        <f t="shared" si="43"/>
        <v>10269.290000000001</v>
      </c>
      <c r="F188" s="52">
        <f t="shared" si="31"/>
        <v>97.197269202047067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10026.36</v>
      </c>
      <c r="E190" s="242">
        <v>10076.26</v>
      </c>
      <c r="F190" s="52">
        <f t="shared" si="31"/>
        <v>100.49768809418373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539.04999999999995</v>
      </c>
      <c r="E193" s="242">
        <v>193.03</v>
      </c>
      <c r="F193" s="52">
        <f t="shared" si="31"/>
        <v>35.809294128559507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3991.82</v>
      </c>
      <c r="E196" s="51">
        <f t="shared" si="44"/>
        <v>8960.1</v>
      </c>
      <c r="F196" s="52">
        <f t="shared" si="31"/>
        <v>224.46152381620414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352.42</v>
      </c>
      <c r="E202" s="51">
        <f t="shared" si="46"/>
        <v>608.91999999999996</v>
      </c>
      <c r="F202" s="52">
        <f t="shared" si="31"/>
        <v>172.78247545542249</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352.42</v>
      </c>
      <c r="E208" s="242">
        <v>608.91999999999996</v>
      </c>
      <c r="F208" s="52">
        <f t="shared" si="31"/>
        <v>172.78247545542249</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3639.4</v>
      </c>
      <c r="E210" s="51">
        <f t="shared" si="47"/>
        <v>8351.18</v>
      </c>
      <c r="F210" s="52">
        <f t="shared" si="31"/>
        <v>229.46584601857447</v>
      </c>
    </row>
    <row r="211" spans="1:6" ht="12.75" customHeight="1" x14ac:dyDescent="0.2">
      <c r="A211" s="53">
        <v>3431</v>
      </c>
      <c r="B211" s="232" t="s">
        <v>465</v>
      </c>
      <c r="C211" s="50" t="s">
        <v>466</v>
      </c>
      <c r="D211" s="242">
        <v>2923.69</v>
      </c>
      <c r="E211" s="242">
        <v>3655.93</v>
      </c>
      <c r="F211" s="52">
        <f t="shared" si="31"/>
        <v>125.04506291706711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715.71</v>
      </c>
      <c r="E213" s="242">
        <v>4695.25</v>
      </c>
      <c r="F213" s="52">
        <f t="shared" si="31"/>
        <v>656.02688239650138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8678.9500000000007</v>
      </c>
      <c r="E252" s="51">
        <f t="shared" si="63"/>
        <v>9794.25</v>
      </c>
      <c r="F252" s="52">
        <f t="shared" ref="F252:F258" si="64">IF(D252&lt;&gt;0,IF(E252/D252&gt;=100,"&gt;&gt;100",E252/D252*100),"-")</f>
        <v>112.8506328530525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8678.9500000000007</v>
      </c>
      <c r="E259" s="51">
        <f t="shared" si="66"/>
        <v>9794.25</v>
      </c>
      <c r="F259" s="52">
        <f t="shared" ref="F259:F262" si="67">IF(D259&lt;&gt;0,IF(E259/D259&gt;=100,"&gt;&gt;100",E259/D259*100),"-")</f>
        <v>112.8506328530525</v>
      </c>
    </row>
    <row r="260" spans="1:6" ht="12.75" customHeight="1" x14ac:dyDescent="0.2">
      <c r="A260" s="53">
        <v>3721</v>
      </c>
      <c r="B260" s="85" t="s">
        <v>559</v>
      </c>
      <c r="C260" s="50" t="s">
        <v>560</v>
      </c>
      <c r="D260" s="242">
        <v>8678.9500000000007</v>
      </c>
      <c r="E260" s="242">
        <v>9794.25</v>
      </c>
      <c r="F260" s="52">
        <f t="shared" si="67"/>
        <v>112.8506328530525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2095660.38</v>
      </c>
      <c r="E289" s="51">
        <f t="shared" si="79"/>
        <v>2884915.97</v>
      </c>
      <c r="F289" s="52">
        <f t="shared" si="76"/>
        <v>137.66142632328624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67303.10999999987</v>
      </c>
      <c r="E291" s="51">
        <f>IF(E289&gt;=E6,E289-E6,0)</f>
        <v>42334.979999999981</v>
      </c>
      <c r="F291" s="52">
        <f t="shared" si="76"/>
        <v>62.901966937337761</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93683.66</v>
      </c>
      <c r="E293" s="242">
        <v>251057.63</v>
      </c>
      <c r="F293" s="52">
        <f t="shared" si="76"/>
        <v>267.98443826810353</v>
      </c>
    </row>
    <row r="294" spans="1:6" ht="12.75" customHeight="1" x14ac:dyDescent="0.2">
      <c r="A294" s="53">
        <v>96</v>
      </c>
      <c r="B294" s="85" t="s">
        <v>627</v>
      </c>
      <c r="C294" s="50" t="s">
        <v>628</v>
      </c>
      <c r="D294" s="242">
        <v>42449.66</v>
      </c>
      <c r="E294" s="242">
        <v>34077.74</v>
      </c>
      <c r="F294" s="52">
        <f t="shared" si="76"/>
        <v>80.278004582368851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1401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1401</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1401</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1401</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91471.86</v>
      </c>
      <c r="E350" s="51">
        <f t="shared" si="95"/>
        <v>55378.17</v>
      </c>
      <c r="F350" s="52">
        <f t="shared" si="81"/>
        <v>60.541209066919599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36184.03</v>
      </c>
      <c r="E363" s="51">
        <f t="shared" si="99"/>
        <v>17888.169999999998</v>
      </c>
      <c r="F363" s="52">
        <f t="shared" si="81"/>
        <v>49.436643734818922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20456.03</v>
      </c>
      <c r="E369" s="51">
        <f t="shared" si="101"/>
        <v>17888.169999999998</v>
      </c>
      <c r="F369" s="52">
        <f t="shared" si="81"/>
        <v>87.446928851785998</v>
      </c>
    </row>
    <row r="370" spans="1:6" ht="12.75" customHeight="1" x14ac:dyDescent="0.2">
      <c r="A370" s="53">
        <v>4221</v>
      </c>
      <c r="B370" s="85" t="s">
        <v>674</v>
      </c>
      <c r="C370" s="50" t="s">
        <v>766</v>
      </c>
      <c r="D370" s="242">
        <v>1412.5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3197.15</v>
      </c>
      <c r="F372" s="52" t="str">
        <f t="shared" si="81"/>
        <v>-</v>
      </c>
    </row>
    <row r="373" spans="1:6" ht="12.75" customHeight="1" x14ac:dyDescent="0.2">
      <c r="A373" s="53">
        <v>4224</v>
      </c>
      <c r="B373" s="85" t="s">
        <v>680</v>
      </c>
      <c r="C373" s="50" t="s">
        <v>770</v>
      </c>
      <c r="D373" s="242">
        <v>4240</v>
      </c>
      <c r="E373" s="242">
        <v>1630</v>
      </c>
      <c r="F373" s="52">
        <f t="shared" si="81"/>
        <v>38.443396226415096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14803.53</v>
      </c>
      <c r="E376" s="242">
        <v>13061.02</v>
      </c>
      <c r="F376" s="52">
        <f t="shared" si="81"/>
        <v>88.229091304573984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15728</v>
      </c>
      <c r="E378" s="51">
        <f t="shared" si="102"/>
        <v>0</v>
      </c>
      <c r="F378" s="52">
        <f t="shared" si="81"/>
        <v>0</v>
      </c>
    </row>
    <row r="379" spans="1:6" ht="12.75" customHeight="1" x14ac:dyDescent="0.2">
      <c r="A379" s="53">
        <v>4231</v>
      </c>
      <c r="B379" s="85" t="s">
        <v>692</v>
      </c>
      <c r="C379" s="50" t="s">
        <v>777</v>
      </c>
      <c r="D379" s="242">
        <v>15728</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55287.83</v>
      </c>
      <c r="E402" s="51">
        <f t="shared" si="109"/>
        <v>37490</v>
      </c>
      <c r="F402" s="52">
        <f t="shared" si="81"/>
        <v>67.808774553097848</v>
      </c>
    </row>
    <row r="403" spans="1:6" ht="12.75" customHeight="1" x14ac:dyDescent="0.2">
      <c r="A403" s="53">
        <v>451</v>
      </c>
      <c r="B403" s="85" t="s">
        <v>811</v>
      </c>
      <c r="C403" s="50" t="s">
        <v>812</v>
      </c>
      <c r="D403" s="242">
        <v>55287.83</v>
      </c>
      <c r="E403" s="242">
        <v>37490</v>
      </c>
      <c r="F403" s="52">
        <f t="shared" si="81"/>
        <v>67.808774553097848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90070.86</v>
      </c>
      <c r="E408" s="51">
        <f t="shared" si="111"/>
        <v>55378.17</v>
      </c>
      <c r="F408" s="52">
        <f t="shared" si="81"/>
        <v>61.482892469329144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2029758.27</v>
      </c>
      <c r="E412" s="51">
        <f>E6+E298</f>
        <v>2842580.99</v>
      </c>
      <c r="F412" s="52">
        <f t="shared" si="81"/>
        <v>140.04529662539571</v>
      </c>
    </row>
    <row r="413" spans="1:6" ht="12.75" customHeight="1" x14ac:dyDescent="0.2">
      <c r="A413" s="53" t="s">
        <v>608</v>
      </c>
      <c r="B413" s="85" t="s">
        <v>831</v>
      </c>
      <c r="C413" s="50" t="s">
        <v>832</v>
      </c>
      <c r="D413" s="51">
        <f t="shared" ref="D413:E413" si="112">D289+D350</f>
        <v>2187132.2399999998</v>
      </c>
      <c r="E413" s="51">
        <f t="shared" si="112"/>
        <v>2940294.14</v>
      </c>
      <c r="F413" s="52">
        <f t="shared" si="81"/>
        <v>134.43604763468718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157373.96999999974</v>
      </c>
      <c r="E415" s="51">
        <f t="shared" si="114"/>
        <v>97713.149999999907</v>
      </c>
      <c r="F415" s="52">
        <f t="shared" si="81"/>
        <v>62.089778887830093</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93683.66</v>
      </c>
      <c r="E417" s="51">
        <f t="shared" si="116"/>
        <v>251057.63</v>
      </c>
      <c r="F417" s="52">
        <f t="shared" si="81"/>
        <v>267.98443826810353</v>
      </c>
    </row>
    <row r="418" spans="1:6" ht="12.75" customHeight="1" x14ac:dyDescent="0.2">
      <c r="A418" s="55" t="s">
        <v>842</v>
      </c>
      <c r="B418" s="233" t="s">
        <v>843</v>
      </c>
      <c r="C418" s="56" t="s">
        <v>844</v>
      </c>
      <c r="D418" s="62">
        <f t="shared" ref="D418:E418" si="117">D294+D411</f>
        <v>42449.66</v>
      </c>
      <c r="E418" s="62">
        <f t="shared" si="117"/>
        <v>34077.74</v>
      </c>
      <c r="F418" s="57">
        <f t="shared" si="81"/>
        <v>80.278004582368851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2029758.27</v>
      </c>
      <c r="E639" s="51">
        <f t="shared" si="180"/>
        <v>2842580.99</v>
      </c>
      <c r="F639" s="52">
        <f t="shared" si="119"/>
        <v>140.04529662539571</v>
      </c>
    </row>
    <row r="640" spans="1:6" ht="12.75" customHeight="1" x14ac:dyDescent="0.2">
      <c r="A640" s="53" t="s">
        <v>608</v>
      </c>
      <c r="B640" s="85" t="s">
        <v>1277</v>
      </c>
      <c r="C640" s="50" t="s">
        <v>1278</v>
      </c>
      <c r="D640" s="51">
        <f t="shared" ref="D640:E640" si="181">D413+D528</f>
        <v>2187132.2399999998</v>
      </c>
      <c r="E640" s="51">
        <f t="shared" si="181"/>
        <v>2940294.14</v>
      </c>
      <c r="F640" s="52">
        <f t="shared" si="119"/>
        <v>134.43604763468718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157373.96999999974</v>
      </c>
      <c r="E642" s="51">
        <f t="shared" si="183"/>
        <v>97713.149999999907</v>
      </c>
      <c r="F642" s="52">
        <f t="shared" si="119"/>
        <v>62.089778887830093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93683.66</v>
      </c>
      <c r="E644" s="51">
        <f t="shared" si="185"/>
        <v>251057.63</v>
      </c>
      <c r="F644" s="52">
        <f t="shared" si="119"/>
        <v>267.98443826810353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251057.62999999974</v>
      </c>
      <c r="E646" s="51">
        <f t="shared" si="187"/>
        <v>348770.77999999991</v>
      </c>
      <c r="F646" s="52">
        <f t="shared" si="119"/>
        <v>138.9206055995989</v>
      </c>
    </row>
    <row r="647" spans="1:6" ht="24" x14ac:dyDescent="0.2">
      <c r="A647" s="55" t="s">
        <v>1291</v>
      </c>
      <c r="B647" s="233" t="s">
        <v>1292</v>
      </c>
      <c r="C647" s="56" t="s">
        <v>1291</v>
      </c>
      <c r="D647" s="243">
        <v>151690.34</v>
      </c>
      <c r="E647" s="243">
        <v>183451.39</v>
      </c>
      <c r="F647" s="57">
        <f t="shared" si="119"/>
        <v>120.93808346662023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35671.94</v>
      </c>
      <c r="E649" s="242">
        <v>46902.3</v>
      </c>
      <c r="F649" s="52">
        <f t="shared" ref="F649:F724" si="188">IF(D649&lt;&gt;0,IF(E649/D649&gt;=100,"&gt;&gt;100",E649/D649*100),"-")</f>
        <v>131.48233597612017</v>
      </c>
    </row>
    <row r="650" spans="1:6" ht="12.75" customHeight="1" x14ac:dyDescent="0.2">
      <c r="A650" s="53" t="s">
        <v>1296</v>
      </c>
      <c r="B650" s="85" t="s">
        <v>1297</v>
      </c>
      <c r="C650" s="50" t="s">
        <v>1296</v>
      </c>
      <c r="D650" s="242">
        <v>2397043.46</v>
      </c>
      <c r="E650" s="242">
        <v>3443795.09</v>
      </c>
      <c r="F650" s="52">
        <f t="shared" si="188"/>
        <v>143.66844604477885</v>
      </c>
    </row>
    <row r="651" spans="1:6" ht="12.75" customHeight="1" x14ac:dyDescent="0.2">
      <c r="A651" s="53" t="s">
        <v>1298</v>
      </c>
      <c r="B651" s="85" t="s">
        <v>1299</v>
      </c>
      <c r="C651" s="50" t="s">
        <v>1298</v>
      </c>
      <c r="D651" s="242">
        <v>2385813.1</v>
      </c>
      <c r="E651" s="242">
        <v>3426588.64</v>
      </c>
      <c r="F651" s="52">
        <f t="shared" si="188"/>
        <v>143.62351518649973</v>
      </c>
    </row>
    <row r="652" spans="1:6" ht="24" x14ac:dyDescent="0.2">
      <c r="A652" s="53">
        <v>11</v>
      </c>
      <c r="B652" s="85" t="s">
        <v>1300</v>
      </c>
      <c r="C652" s="50" t="s">
        <v>1301</v>
      </c>
      <c r="D652" s="51">
        <f t="shared" ref="D652:E652" si="189">+D649+D650-D651</f>
        <v>46902.299999999814</v>
      </c>
      <c r="E652" s="51">
        <f t="shared" si="189"/>
        <v>64108.749999999534</v>
      </c>
      <c r="F652" s="52">
        <f t="shared" si="188"/>
        <v>136.68572756559868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88</v>
      </c>
      <c r="E654" s="262">
        <v>91</v>
      </c>
      <c r="F654" s="52">
        <f t="shared" si="188"/>
        <v>103.40909090909092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80</v>
      </c>
      <c r="E656" s="262">
        <v>68</v>
      </c>
      <c r="F656" s="52">
        <f t="shared" si="188"/>
        <v>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957983.7</v>
      </c>
      <c r="E710" s="242">
        <v>1089436.43</v>
      </c>
      <c r="F710" s="52">
        <f t="shared" si="188"/>
        <v>113.72181280328672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5622.63</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7204.67</v>
      </c>
      <c r="E716" s="242">
        <v>4599.78</v>
      </c>
      <c r="F716" s="52">
        <f t="shared" si="188"/>
        <v>63.844423131108009</v>
      </c>
    </row>
    <row r="717" spans="1:6" ht="12.75" customHeight="1" x14ac:dyDescent="0.2">
      <c r="A717" s="53">
        <v>31215</v>
      </c>
      <c r="B717" s="85" t="s">
        <v>1413</v>
      </c>
      <c r="C717" s="50" t="s">
        <v>1414</v>
      </c>
      <c r="D717" s="242">
        <v>7363.25</v>
      </c>
      <c r="E717" s="242">
        <v>7963.04</v>
      </c>
      <c r="F717" s="52">
        <f t="shared" si="188"/>
        <v>108.14572369537908</v>
      </c>
    </row>
    <row r="718" spans="1:6" ht="12.75" customHeight="1" x14ac:dyDescent="0.2">
      <c r="A718" s="53">
        <v>32121</v>
      </c>
      <c r="B718" s="85" t="s">
        <v>1415</v>
      </c>
      <c r="C718" s="50" t="s">
        <v>1416</v>
      </c>
      <c r="D718" s="242">
        <v>47964.29</v>
      </c>
      <c r="E718" s="242">
        <v>67039.87</v>
      </c>
      <c r="F718" s="52">
        <f t="shared" si="188"/>
        <v>139.77037917167127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1381.68</v>
      </c>
      <c r="E720" s="242">
        <v>1256.93</v>
      </c>
      <c r="F720" s="52">
        <f t="shared" si="188"/>
        <v>90.971136587342954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26394.400000000001</v>
      </c>
      <c r="E722" s="242">
        <v>64140.62</v>
      </c>
      <c r="F722" s="52">
        <f t="shared" si="188"/>
        <v>243.00844118449368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1438.91</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352.42</v>
      </c>
      <c r="E748" s="242">
        <v>608.91999999999996</v>
      </c>
      <c r="F748" s="52">
        <f t="shared" si="190"/>
        <v>172.78247545542249</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8678.9500000000007</v>
      </c>
      <c r="E816" s="242">
        <v>9794.25</v>
      </c>
      <c r="F816" s="52">
        <f t="shared" si="190"/>
        <v>112.8506328530525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18" sqref="E1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1970797.4499999997</v>
      </c>
      <c r="E6" s="229">
        <f t="shared" si="0"/>
        <v>2000735.67</v>
      </c>
      <c r="F6" s="230">
        <f t="shared" ref="F6:F260" si="1">IF(D6&gt;0,IF(E6/D6&gt;=100,"&gt;&gt;100",E6/D6*100),"-")</f>
        <v>101.51909167530128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1710114.0099999998</v>
      </c>
      <c r="E7" s="104">
        <f t="shared" si="2"/>
        <v>1703821.5499999998</v>
      </c>
      <c r="F7" s="93">
        <f t="shared" si="1"/>
        <v>99.632044415565019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3.98</v>
      </c>
      <c r="E8" s="104">
        <f>E9+E10-E11</f>
        <v>3.98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3.98</v>
      </c>
      <c r="E10" s="247">
        <v>3.98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1686405.9799999997</v>
      </c>
      <c r="E12" s="104">
        <f t="shared" si="3"/>
        <v>1680113.5199999998</v>
      </c>
      <c r="F12" s="93">
        <f t="shared" si="1"/>
        <v>99.626871579286018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1526695.0999999999</v>
      </c>
      <c r="E13" s="104">
        <f t="shared" si="4"/>
        <v>1531429.4399999997</v>
      </c>
      <c r="F13" s="93">
        <f t="shared" si="1"/>
        <v>100.3101038314723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2571016.0499999998</v>
      </c>
      <c r="E15" s="247">
        <v>2608506.0499999998</v>
      </c>
      <c r="F15" s="93">
        <f t="shared" si="1"/>
        <v>101.4581783727099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1044320.95</v>
      </c>
      <c r="E18" s="247">
        <v>1077076.6100000001</v>
      </c>
      <c r="F18" s="93">
        <f t="shared" si="1"/>
        <v>103.13655107656321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116947.07999999996</v>
      </c>
      <c r="E19" s="104">
        <f t="shared" si="5"/>
        <v>113931.05000000005</v>
      </c>
      <c r="F19" s="93">
        <f t="shared" si="1"/>
        <v>97.421030093269607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155094.24</v>
      </c>
      <c r="E20" s="247">
        <v>155094.24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50459.79</v>
      </c>
      <c r="E21" s="247">
        <v>50459.79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50595.09</v>
      </c>
      <c r="E22" s="247">
        <v>51094.09</v>
      </c>
      <c r="F22" s="93">
        <f t="shared" si="1"/>
        <v>100.98626171037546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63334.239999999998</v>
      </c>
      <c r="E23" s="247">
        <v>59511.19</v>
      </c>
      <c r="F23" s="93">
        <f t="shared" si="1"/>
        <v>93.963691677677048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2452.33</v>
      </c>
      <c r="E24" s="247">
        <v>2452.33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503771.06</v>
      </c>
      <c r="E26" s="247">
        <v>519530.23</v>
      </c>
      <c r="F26" s="93">
        <f t="shared" si="1"/>
        <v>103.12824043524851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708759.67</v>
      </c>
      <c r="E28" s="247">
        <v>724210.82</v>
      </c>
      <c r="F28" s="93">
        <f t="shared" si="1"/>
        <v>102.18002669367459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34862.960000000006</v>
      </c>
      <c r="E29" s="104">
        <f t="shared" si="6"/>
        <v>26852.189999999995</v>
      </c>
      <c r="F29" s="93">
        <f t="shared" si="1"/>
        <v>77.022117456463789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96104.8</v>
      </c>
      <c r="E30" s="247">
        <v>85208.26</v>
      </c>
      <c r="F30" s="93">
        <f t="shared" si="1"/>
        <v>88.661815018604685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61241.84</v>
      </c>
      <c r="E34" s="247">
        <v>58356.07</v>
      </c>
      <c r="F34" s="93">
        <f t="shared" si="1"/>
        <v>95.287911009858632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7900.84</v>
      </c>
      <c r="E35" s="104">
        <f t="shared" si="7"/>
        <v>7900.84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7900.84</v>
      </c>
      <c r="E37" s="247">
        <v>7900.84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239870.62</v>
      </c>
      <c r="E54" s="247">
        <v>245161.08</v>
      </c>
      <c r="F54" s="93">
        <f t="shared" si="1"/>
        <v>102.20554730712747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239870.62</v>
      </c>
      <c r="E55" s="247">
        <v>245161.08</v>
      </c>
      <c r="F55" s="93">
        <f t="shared" si="1"/>
        <v>102.20554730712747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23704.05</v>
      </c>
      <c r="E56" s="104">
        <f t="shared" si="11"/>
        <v>23704.05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14256.34</v>
      </c>
      <c r="E57" s="247">
        <v>14256.34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9447.7099999999991</v>
      </c>
      <c r="E58" s="247">
        <v>9447.7099999999991</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260683.44</v>
      </c>
      <c r="E68" s="104">
        <f t="shared" si="13"/>
        <v>296914.12</v>
      </c>
      <c r="F68" s="93">
        <f t="shared" si="1"/>
        <v>113.89834352347046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46902.3</v>
      </c>
      <c r="E69" s="104">
        <f t="shared" si="14"/>
        <v>64108.75</v>
      </c>
      <c r="F69" s="93">
        <f t="shared" si="1"/>
        <v>136.68572756559911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46902.3</v>
      </c>
      <c r="E70" s="104">
        <f t="shared" si="15"/>
        <v>64108.75</v>
      </c>
      <c r="F70" s="93">
        <f t="shared" si="1"/>
        <v>136.68572756559911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46902.3</v>
      </c>
      <c r="E72" s="247">
        <v>64108.75</v>
      </c>
      <c r="F72" s="93">
        <f t="shared" si="1"/>
        <v>136.68572756559911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19641.14</v>
      </c>
      <c r="E78" s="104">
        <f>E79+SUM(E82:E84)-E85+E86</f>
        <v>15276.24</v>
      </c>
      <c r="F78" s="93">
        <f t="shared" si="1"/>
        <v>77.776748192823845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589.25</v>
      </c>
      <c r="E84" s="247">
        <v>589.25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19051.89</v>
      </c>
      <c r="E86" s="247">
        <v>14686.99</v>
      </c>
      <c r="F86" s="93">
        <f t="shared" si="1"/>
        <v>77.089412126565932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42449.66</v>
      </c>
      <c r="E146" s="104">
        <f t="shared" si="26"/>
        <v>34077.74</v>
      </c>
      <c r="F146" s="93">
        <f t="shared" si="1"/>
        <v>80.278004582368851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42449.66</v>
      </c>
      <c r="E159" s="247">
        <v>34077.74</v>
      </c>
      <c r="F159" s="93">
        <f t="shared" si="1"/>
        <v>80.278004582368851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151690.34</v>
      </c>
      <c r="E170" s="104">
        <f t="shared" si="29"/>
        <v>183451.39</v>
      </c>
      <c r="F170" s="93">
        <f t="shared" si="1"/>
        <v>120.93808346662023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151690.34</v>
      </c>
      <c r="E171" s="247">
        <v>183451.39</v>
      </c>
      <c r="F171" s="93">
        <f t="shared" si="1"/>
        <v>120.93808346662023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1970797.4500000002</v>
      </c>
      <c r="E175" s="104">
        <f t="shared" si="30"/>
        <v>2000735.67</v>
      </c>
      <c r="F175" s="93">
        <f t="shared" si="1"/>
        <v>101.51909167530127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457970.9</v>
      </c>
      <c r="E176" s="104">
        <f t="shared" si="31"/>
        <v>600286.65</v>
      </c>
      <c r="F176" s="93">
        <f t="shared" si="1"/>
        <v>131.07528229413703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432702.02</v>
      </c>
      <c r="E177" s="104">
        <f t="shared" si="32"/>
        <v>571394.03</v>
      </c>
      <c r="F177" s="93">
        <f t="shared" si="1"/>
        <v>132.05254507478378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142782.26999999999</v>
      </c>
      <c r="E178" s="247">
        <v>174313.59</v>
      </c>
      <c r="F178" s="93">
        <f t="shared" si="1"/>
        <v>122.08349818223229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285409.15000000002</v>
      </c>
      <c r="E179" s="247">
        <v>389122.49</v>
      </c>
      <c r="F179" s="93">
        <f t="shared" si="1"/>
        <v>136.33847758559946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528.91999999999996</v>
      </c>
      <c r="E180" s="104">
        <f t="shared" si="33"/>
        <v>3976.27</v>
      </c>
      <c r="F180" s="93">
        <f t="shared" si="1"/>
        <v>751.77153444755356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56.59</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472.33</v>
      </c>
      <c r="E183" s="247">
        <v>3976.27</v>
      </c>
      <c r="F183" s="93">
        <f t="shared" si="1"/>
        <v>841.84150911439042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3981.68</v>
      </c>
      <c r="E188" s="247">
        <v>3981.68</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15033.4</v>
      </c>
      <c r="E189" s="247">
        <v>20777.150000000001</v>
      </c>
      <c r="F189" s="93">
        <f t="shared" si="1"/>
        <v>138.20659331887666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10235.48</v>
      </c>
      <c r="E206" s="104">
        <f t="shared" si="37"/>
        <v>8115.47</v>
      </c>
      <c r="F206" s="93">
        <f t="shared" si="1"/>
        <v>79.287634776287973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10235.48</v>
      </c>
      <c r="E207" s="104">
        <f t="shared" si="38"/>
        <v>8115.47</v>
      </c>
      <c r="F207" s="93">
        <f t="shared" si="1"/>
        <v>79.287634776287973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10235.48</v>
      </c>
      <c r="E212" s="247">
        <v>8115.47</v>
      </c>
      <c r="F212" s="93">
        <f t="shared" si="1"/>
        <v>79.287634776287973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1512826.55</v>
      </c>
      <c r="E237" s="104">
        <f t="shared" si="41"/>
        <v>1400449.02</v>
      </c>
      <c r="F237" s="93">
        <f t="shared" si="1"/>
        <v>92.571684440625404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1721434.52</v>
      </c>
      <c r="E238" s="104">
        <f t="shared" si="42"/>
        <v>1715142.06</v>
      </c>
      <c r="F238" s="93">
        <f t="shared" si="1"/>
        <v>99.634464167710547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1721434.52</v>
      </c>
      <c r="E239" s="104">
        <f t="shared" si="43"/>
        <v>1715142.06</v>
      </c>
      <c r="F239" s="93">
        <f t="shared" si="1"/>
        <v>99.634464167710547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1548908.86</v>
      </c>
      <c r="E240" s="247">
        <v>1556350.97</v>
      </c>
      <c r="F240" s="93">
        <f t="shared" si="1"/>
        <v>100.48047436438577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172525.66</v>
      </c>
      <c r="E241" s="247">
        <v>158791.09</v>
      </c>
      <c r="F241" s="93">
        <f t="shared" si="1"/>
        <v>92.039114645322911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-251057.63</v>
      </c>
      <c r="E245" s="104">
        <f t="shared" si="45"/>
        <v>-348770.78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251057.63</v>
      </c>
      <c r="E250" s="104">
        <f t="shared" si="47"/>
        <v>348770.78</v>
      </c>
      <c r="F250" s="93">
        <f t="shared" si="1"/>
        <v>138.92060559959879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251057.63</v>
      </c>
      <c r="E251" s="247">
        <v>348770.78</v>
      </c>
      <c r="F251" s="93">
        <f t="shared" si="1"/>
        <v>138.92060559959879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42449.66</v>
      </c>
      <c r="E255" s="247">
        <v>34077.74</v>
      </c>
      <c r="F255" s="93">
        <f t="shared" si="1"/>
        <v>80.278004582368851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42449.66</v>
      </c>
      <c r="E264" s="247">
        <v>34077.74</v>
      </c>
      <c r="F264" s="93">
        <f t="shared" si="50"/>
        <v>80.278004582368851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19046.38</v>
      </c>
      <c r="E268" s="247">
        <v>14681.48</v>
      </c>
      <c r="F268" s="93">
        <f t="shared" si="50"/>
        <v>77.082784235114488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5.51</v>
      </c>
      <c r="E269" s="247">
        <v>5.51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101500.24</v>
      </c>
      <c r="E287" s="247">
        <v>314111.53000000003</v>
      </c>
      <c r="F287" s="93">
        <f t="shared" si="50"/>
        <v>309.4687559359466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331201.78000000003</v>
      </c>
      <c r="E288" s="247">
        <v>257282.5</v>
      </c>
      <c r="F288" s="93">
        <f t="shared" si="50"/>
        <v>77.681496760071752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20777.150000000001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15033.4</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10235.48</v>
      </c>
      <c r="E294" s="247">
        <v>8115.47</v>
      </c>
      <c r="F294" s="93">
        <f t="shared" si="50"/>
        <v>79.287634776287973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10235.48</v>
      </c>
      <c r="E309" s="247">
        <v>8115.47</v>
      </c>
      <c r="F309" s="93">
        <f t="shared" si="50"/>
        <v>79.287634776287973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6"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2187132.2400000002</v>
      </c>
      <c r="E129" s="81">
        <f t="shared" si="26"/>
        <v>2940294.14</v>
      </c>
      <c r="F129" s="63">
        <f t="shared" si="1"/>
        <v>134.43604763468713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2187132.2400000002</v>
      </c>
      <c r="E140" s="249">
        <v>2940294.14</v>
      </c>
      <c r="F140" s="63">
        <f t="shared" si="1"/>
        <v>134.43604763468713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2187132.2400000002</v>
      </c>
      <c r="E141" s="106">
        <f t="shared" si="28"/>
        <v>2940294.14</v>
      </c>
      <c r="F141" s="82">
        <f t="shared" si="1"/>
        <v>134.43604763468713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457970.9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3161702.87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3106324.7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2333828.14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757222.67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5479.64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9794.25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55378.17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3019387.1199999996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2967632.69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2302296.8199999998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653509.32999999996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2032.29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9794.25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49634.42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2120.0100000000002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2120.0100000000002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600286.65000000037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343004.15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314111.53000000003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306153.58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306153.58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3976.27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3976.27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3981.68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3981.68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20777.150000000001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20777.150000000001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8115.47</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8115.47</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257282.5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257282.5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7585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2025-01-28T11:59:23Z</cp:lastPrinted>
  <dcterms:created xsi:type="dcterms:W3CDTF">2022-04-01T05:14:30Z</dcterms:created>
  <dcterms:modified xsi:type="dcterms:W3CDTF">2025-01-28T11:59:41Z</dcterms:modified>
</cp:coreProperties>
</file>