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505\Desktop\"/>
    </mc:Choice>
  </mc:AlternateContent>
  <bookViews>
    <workbookView xWindow="0" yWindow="0" windowWidth="16170" windowHeight="6135" activeTab="2"/>
  </bookViews>
  <sheets>
    <sheet name="RASHODI" sheetId="1" r:id="rId1"/>
    <sheet name="PRIHODI" sheetId="2" r:id="rId2"/>
    <sheet name="OPĆI 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 l="1"/>
  <c r="G20" i="3"/>
  <c r="F20" i="3"/>
  <c r="H9" i="3"/>
  <c r="G9" i="3"/>
  <c r="F9" i="3"/>
  <c r="F22" i="3" s="1"/>
  <c r="H6" i="3"/>
  <c r="G6" i="3"/>
  <c r="F6" i="3"/>
  <c r="I83" i="2"/>
  <c r="H83" i="2"/>
  <c r="G83" i="2"/>
  <c r="F83" i="2"/>
  <c r="E83" i="2"/>
  <c r="D83" i="2"/>
  <c r="C83" i="2"/>
  <c r="B83" i="2"/>
  <c r="B84" i="2" s="1"/>
  <c r="I55" i="2"/>
  <c r="H55" i="2"/>
  <c r="G55" i="2"/>
  <c r="F55" i="2"/>
  <c r="E55" i="2"/>
  <c r="D55" i="2"/>
  <c r="C55" i="2"/>
  <c r="I27" i="2"/>
  <c r="H27" i="2"/>
  <c r="G27" i="2"/>
  <c r="F27" i="2"/>
  <c r="E27" i="2"/>
  <c r="D27" i="2"/>
  <c r="C27" i="2"/>
  <c r="B27" i="2"/>
  <c r="R44" i="1"/>
  <c r="C44" i="1" s="1"/>
  <c r="C42" i="1" s="1"/>
  <c r="C41" i="1" s="1"/>
  <c r="R43" i="1"/>
  <c r="C43" i="1"/>
  <c r="U42" i="1"/>
  <c r="U41" i="1" s="1"/>
  <c r="T42" i="1"/>
  <c r="Q42" i="1"/>
  <c r="P42" i="1"/>
  <c r="P41" i="1" s="1"/>
  <c r="O42" i="1"/>
  <c r="N42" i="1"/>
  <c r="M42" i="1"/>
  <c r="L42" i="1"/>
  <c r="L41" i="1" s="1"/>
  <c r="K42" i="1"/>
  <c r="J42" i="1"/>
  <c r="I42" i="1"/>
  <c r="H42" i="1"/>
  <c r="H41" i="1" s="1"/>
  <c r="G42" i="1"/>
  <c r="F42" i="1"/>
  <c r="E42" i="1"/>
  <c r="T41" i="1"/>
  <c r="Q41" i="1"/>
  <c r="O41" i="1"/>
  <c r="N41" i="1"/>
  <c r="M41" i="1"/>
  <c r="K41" i="1"/>
  <c r="J41" i="1"/>
  <c r="I41" i="1"/>
  <c r="G41" i="1"/>
  <c r="F41" i="1"/>
  <c r="E41" i="1"/>
  <c r="R40" i="1"/>
  <c r="C40" i="1"/>
  <c r="R39" i="1"/>
  <c r="C39" i="1" s="1"/>
  <c r="C37" i="1" s="1"/>
  <c r="R38" i="1"/>
  <c r="C38" i="1"/>
  <c r="U37" i="1"/>
  <c r="T37" i="1"/>
  <c r="Q37" i="1"/>
  <c r="P37" i="1"/>
  <c r="O37" i="1"/>
  <c r="N37" i="1"/>
  <c r="N28" i="1" s="1"/>
  <c r="M37" i="1"/>
  <c r="L37" i="1"/>
  <c r="K37" i="1"/>
  <c r="J37" i="1"/>
  <c r="I37" i="1"/>
  <c r="H37" i="1"/>
  <c r="G37" i="1"/>
  <c r="F37" i="1"/>
  <c r="E37" i="1"/>
  <c r="R36" i="1"/>
  <c r="C36" i="1"/>
  <c r="R35" i="1"/>
  <c r="C35" i="1"/>
  <c r="R34" i="1"/>
  <c r="C34" i="1"/>
  <c r="R33" i="1"/>
  <c r="C33" i="1" s="1"/>
  <c r="R32" i="1"/>
  <c r="C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E28" i="1" s="1"/>
  <c r="R30" i="1"/>
  <c r="C30" i="1"/>
  <c r="U29" i="1"/>
  <c r="T29" i="1"/>
  <c r="R29" i="1"/>
  <c r="Q29" i="1"/>
  <c r="P29" i="1"/>
  <c r="P28" i="1" s="1"/>
  <c r="O29" i="1"/>
  <c r="N29" i="1"/>
  <c r="M29" i="1"/>
  <c r="L29" i="1"/>
  <c r="L28" i="1" s="1"/>
  <c r="K29" i="1"/>
  <c r="J29" i="1"/>
  <c r="I29" i="1"/>
  <c r="H29" i="1"/>
  <c r="H28" i="1" s="1"/>
  <c r="G29" i="1"/>
  <c r="F29" i="1"/>
  <c r="E29" i="1"/>
  <c r="C29" i="1"/>
  <c r="Q28" i="1"/>
  <c r="O28" i="1"/>
  <c r="M28" i="1"/>
  <c r="K28" i="1"/>
  <c r="J28" i="1"/>
  <c r="I28" i="1"/>
  <c r="G28" i="1"/>
  <c r="F28" i="1"/>
  <c r="R27" i="1"/>
  <c r="C27" i="1"/>
  <c r="R26" i="1"/>
  <c r="C26" i="1" s="1"/>
  <c r="C25" i="1" s="1"/>
  <c r="U25" i="1"/>
  <c r="T25" i="1"/>
  <c r="T7" i="1" s="1"/>
  <c r="T6" i="1" s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R24" i="1"/>
  <c r="R23" i="1" s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R22" i="1"/>
  <c r="C22" i="1" s="1"/>
  <c r="C20" i="1" s="1"/>
  <c r="R21" i="1"/>
  <c r="C21" i="1"/>
  <c r="U20" i="1"/>
  <c r="T20" i="1"/>
  <c r="Q20" i="1"/>
  <c r="P20" i="1"/>
  <c r="O20" i="1"/>
  <c r="N20" i="1"/>
  <c r="M20" i="1"/>
  <c r="L20" i="1"/>
  <c r="K20" i="1"/>
  <c r="J20" i="1"/>
  <c r="I20" i="1"/>
  <c r="H20" i="1"/>
  <c r="G20" i="1"/>
  <c r="F20" i="1"/>
  <c r="R19" i="1"/>
  <c r="R18" i="1" s="1"/>
  <c r="Q18" i="1"/>
  <c r="Q7" i="1" s="1"/>
  <c r="Q6" i="1" s="1"/>
  <c r="P18" i="1"/>
  <c r="O18" i="1"/>
  <c r="N18" i="1"/>
  <c r="M18" i="1"/>
  <c r="M7" i="1" s="1"/>
  <c r="M6" i="1" s="1"/>
  <c r="L18" i="1"/>
  <c r="K18" i="1"/>
  <c r="J18" i="1"/>
  <c r="I18" i="1"/>
  <c r="I7" i="1" s="1"/>
  <c r="I6" i="1" s="1"/>
  <c r="H18" i="1"/>
  <c r="G18" i="1"/>
  <c r="F18" i="1"/>
  <c r="E18" i="1"/>
  <c r="R17" i="1"/>
  <c r="C17" i="1"/>
  <c r="R16" i="1"/>
  <c r="C16" i="1" s="1"/>
  <c r="R15" i="1"/>
  <c r="C15" i="1"/>
  <c r="R14" i="1"/>
  <c r="C14" i="1" s="1"/>
  <c r="R13" i="1"/>
  <c r="C13" i="1" s="1"/>
  <c r="Q12" i="1"/>
  <c r="P12" i="1"/>
  <c r="O12" i="1"/>
  <c r="N12" i="1"/>
  <c r="N7" i="1" s="1"/>
  <c r="M12" i="1"/>
  <c r="L12" i="1"/>
  <c r="K12" i="1"/>
  <c r="J12" i="1"/>
  <c r="J7" i="1" s="1"/>
  <c r="J6" i="1" s="1"/>
  <c r="I12" i="1"/>
  <c r="H12" i="1"/>
  <c r="G12" i="1"/>
  <c r="F12" i="1"/>
  <c r="F7" i="1" s="1"/>
  <c r="F6" i="1" s="1"/>
  <c r="E12" i="1"/>
  <c r="R11" i="1"/>
  <c r="C11" i="1" s="1"/>
  <c r="R10" i="1"/>
  <c r="C10" i="1" s="1"/>
  <c r="R9" i="1"/>
  <c r="C9" i="1" s="1"/>
  <c r="Q8" i="1"/>
  <c r="P8" i="1"/>
  <c r="O8" i="1"/>
  <c r="O7" i="1" s="1"/>
  <c r="O6" i="1" s="1"/>
  <c r="N8" i="1"/>
  <c r="M8" i="1"/>
  <c r="L8" i="1"/>
  <c r="K8" i="1"/>
  <c r="K7" i="1" s="1"/>
  <c r="K6" i="1" s="1"/>
  <c r="J8" i="1"/>
  <c r="I8" i="1"/>
  <c r="H8" i="1"/>
  <c r="G8" i="1"/>
  <c r="G7" i="1" s="1"/>
  <c r="G6" i="1" s="1"/>
  <c r="F8" i="1"/>
  <c r="E8" i="1"/>
  <c r="U7" i="1"/>
  <c r="P7" i="1"/>
  <c r="L7" i="1"/>
  <c r="B56" i="2" l="1"/>
  <c r="E7" i="1"/>
  <c r="E6" i="1" s="1"/>
  <c r="H22" i="3"/>
  <c r="G22" i="3"/>
  <c r="R31" i="1"/>
  <c r="C19" i="1"/>
  <c r="C18" i="1" s="1"/>
  <c r="C12" i="1"/>
  <c r="H7" i="1"/>
  <c r="H6" i="1" s="1"/>
  <c r="B28" i="2"/>
  <c r="N6" i="1"/>
  <c r="R8" i="1"/>
  <c r="C24" i="1"/>
  <c r="C23" i="1" s="1"/>
  <c r="C31" i="1"/>
  <c r="C28" i="1" s="1"/>
  <c r="R12" i="1"/>
  <c r="C8" i="1"/>
  <c r="L6" i="1"/>
  <c r="P6" i="1"/>
  <c r="U6" i="1"/>
  <c r="R20" i="1"/>
  <c r="R37" i="1"/>
  <c r="R28" i="1" s="1"/>
  <c r="R42" i="1"/>
  <c r="R41" i="1" s="1"/>
  <c r="C7" i="1" l="1"/>
  <c r="C6" i="1" s="1"/>
  <c r="R7" i="1"/>
  <c r="R6" i="1" s="1"/>
</calcChain>
</file>

<file path=xl/sharedStrings.xml><?xml version="1.0" encoding="utf-8"?>
<sst xmlns="http://schemas.openxmlformats.org/spreadsheetml/2006/main" count="175" uniqueCount="94">
  <si>
    <t>Šifra</t>
  </si>
  <si>
    <t>Naziv</t>
  </si>
  <si>
    <t>Opći prihodi i primici                         DNŽ</t>
  </si>
  <si>
    <t>Opći prihodi i primici                         HZZO</t>
  </si>
  <si>
    <t>Vlastiti prihodi</t>
  </si>
  <si>
    <t>Prihodi za posebne namjene</t>
  </si>
  <si>
    <t xml:space="preserve">Pomoći                   </t>
  </si>
  <si>
    <t xml:space="preserve">Pomoći           634        </t>
  </si>
  <si>
    <t>Pomoći           636</t>
  </si>
  <si>
    <t xml:space="preserve">Pomoći           638           </t>
  </si>
  <si>
    <t xml:space="preserve">Pomoći           639       </t>
  </si>
  <si>
    <t>Donacije</t>
  </si>
  <si>
    <t>Namjenski primici od zaduživanja</t>
  </si>
  <si>
    <t>Prihodi od nefinancijske imovine i nadoknade šteta s osnova osiguranja</t>
  </si>
  <si>
    <t>Višak iz prethodne godine</t>
  </si>
  <si>
    <t>UKUPNO</t>
  </si>
  <si>
    <t>PROJEKCIJA PLANA ZA 2020.</t>
  </si>
  <si>
    <t>PRORAČUNSKI KORISNIK</t>
  </si>
  <si>
    <t>Program</t>
  </si>
  <si>
    <t>A</t>
  </si>
  <si>
    <t>Naziv aktivnosti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</si>
  <si>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</si>
  <si>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</si>
  <si>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</si>
  <si>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</si>
  <si>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</si>
  <si>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</si>
  <si>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</si>
  <si>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</si>
  <si>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</si>
  <si>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Naknada troškova osobama izvan radnog odnosa</t>
  </si>
  <si>
    <t>Ostali nespomenuti rashodi poslovanja</t>
  </si>
  <si>
    <t>Financijski  rashodi</t>
  </si>
  <si>
    <t>Ostali financijski rashodi</t>
  </si>
  <si>
    <t>Pomoći dane u inozemstvo i unutar opće države</t>
  </si>
  <si>
    <t>Pomoći unutar opće države</t>
  </si>
  <si>
    <t>prijenosi između proračunskih korisnika istog proračuna</t>
  </si>
  <si>
    <t>Nagrade građanima i kućanstvima na temelju osiguranja i druge naknade</t>
  </si>
  <si>
    <t>Ostale naknade građanima i kućanstvima iz proračuna</t>
  </si>
  <si>
    <t>Tekuće donacije</t>
  </si>
  <si>
    <t>Kazne, penali i naknade štete</t>
  </si>
  <si>
    <t>Rashodi za nabavu nefinancijske imovine</t>
  </si>
  <si>
    <t>Rashodi za nabavu neproizvedene dugotrajne  imovine</t>
  </si>
  <si>
    <t>Nematerijalna imovina</t>
  </si>
  <si>
    <t>Rashodi za nabavu proizvedene dugotrajne  imovine</t>
  </si>
  <si>
    <t>Zdravstveni objekti</t>
  </si>
  <si>
    <t>Postrojenja i oprema</t>
  </si>
  <si>
    <t>Prijevozna sredstva</t>
  </si>
  <si>
    <t>Knjige, umjetnička djela i ostale izložbene vrijednosti</t>
  </si>
  <si>
    <t>Rashodi za dodatna ulaganja na građevinskim objektima</t>
  </si>
  <si>
    <t>Rashodi za dodatna ulaganja na postrojenjima i opremi</t>
  </si>
  <si>
    <t>Rashodi za dodatna ulaganja na prijevoznim sredstvima</t>
  </si>
  <si>
    <t>Izdaci za fiancijsku imovinu i otplate  zajmova</t>
  </si>
  <si>
    <t>Izdaci za dane zajmove i depozite</t>
  </si>
  <si>
    <t xml:space="preserve">Izdaci za dane zajmove kreditnim i ostalim financijskim institucijama izvan javnog sektora </t>
  </si>
  <si>
    <t xml:space="preserve">Izdaci za dane zajmove trgovačkim društvima i obrtnicima izvan javnog sektora 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</si>
  <si>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</si>
  <si>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</si>
  <si>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</si>
  <si>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primici-</t>
  </si>
  <si>
    <t xml:space="preserve">Prihodi za posebne namjene </t>
  </si>
  <si>
    <t>Pomoći</t>
  </si>
  <si>
    <t xml:space="preserve">Donacije </t>
  </si>
  <si>
    <t>Prihodi od prodaje  nefinancijske imovine i nadoknade šteta s osnova osiguranja</t>
  </si>
  <si>
    <t>Ukupno (po izvorima)</t>
  </si>
  <si>
    <t>Ukupno prihodi i primici za 2018.</t>
  </si>
  <si>
    <t>2019.</t>
  </si>
  <si>
    <t>Ukupno prihodi i primici za 2019.</t>
  </si>
  <si>
    <t xml:space="preserve"> PLAN PRIHODA I PRIMITAKA ZDRAVSTVENE USTANOVE ZA 2020. GODINU</t>
  </si>
  <si>
    <t>2020.</t>
  </si>
  <si>
    <t>Ukupno prihodi i primici za 2020.</t>
  </si>
  <si>
    <t>OPĆI DIO</t>
  </si>
  <si>
    <t>PRIJEDLOG PLANA ZA 2019.</t>
  </si>
  <si>
    <t>PRIJEDLOG PLANA ZA 2020.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</si>
  <si>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</si>
  <si>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</si>
  <si>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</si>
  <si>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</si>
  <si>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</si>
  <si>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</si>
  <si>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</si>
  <si>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</si>
  <si>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</si>
  <si>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</si>
  <si>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</si>
  <si>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</si>
  <si>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 xml:space="preserve"> PLAN PRIHODA I PRIMITAKA ZA DOMOVE ZA STARIJE I NEMOĆNE OSOBE ZA 2019. GODINU</t>
  </si>
  <si>
    <t>PRIJEDLOG PLANA ZA 2021.</t>
  </si>
  <si>
    <t xml:space="preserve"> PLAN PRIHODA I PRIMITAKA ZDRAVSTVENE USTANOVE ZA 2021. GODINU</t>
  </si>
  <si>
    <t>2021.</t>
  </si>
  <si>
    <t xml:space="preserve"> PLAN RASHODA I IZDATAKA- 2019. GODINA, projekcije za 2020. i 2021. godinu</t>
  </si>
  <si>
    <t>PRIJEDLOGPLANA ZA 2019.</t>
  </si>
  <si>
    <t>PROJEKCIJA PLANA ZA 2021.</t>
  </si>
  <si>
    <t>PRIJEDLOG FINANCIJSKOG PLANA ZA DOMOVE ZA STARIJE I NEMOĆNE OSOBE  ZA 2019, 2020. i 2021.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</si>
</sst>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/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4" fillId="2" borderId="3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wrapText="1"/>
    </xf>
    <xf numFmtId="0" fontId="3" fillId="3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wrapText="1"/>
    </xf>
    <xf numFmtId="0" fontId="5" fillId="3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wrapText="1"/>
    </xf>
    <xf numFmtId="0" fontId="5" fillId="3" borderId="0" xfId="1" applyNumberFormat="1" applyFont="1" applyFill="1" applyBorder="1" applyAlignment="1" applyProtection="1">
      <alignment horizontal="center"/>
    </xf>
    <xf numFmtId="0" fontId="7" fillId="0" borderId="3" xfId="1" applyNumberFormat="1" applyFont="1" applyFill="1" applyBorder="1" applyAlignment="1" applyProtection="1">
      <alignment horizontal="left"/>
    </xf>
    <xf numFmtId="0" fontId="7" fillId="0" borderId="3" xfId="1" applyNumberFormat="1" applyFont="1" applyFill="1" applyBorder="1" applyAlignment="1" applyProtection="1">
      <alignment wrapText="1"/>
    </xf>
    <xf numFmtId="3" fontId="7" fillId="5" borderId="3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/>
    <xf numFmtId="0" fontId="6" fillId="6" borderId="3" xfId="1" applyNumberFormat="1" applyFont="1" applyFill="1" applyBorder="1" applyAlignment="1" applyProtection="1">
      <alignment horizontal="center"/>
    </xf>
    <xf numFmtId="0" fontId="6" fillId="6" borderId="3" xfId="1" applyNumberFormat="1" applyFont="1" applyFill="1" applyBorder="1" applyAlignment="1" applyProtection="1">
      <alignment wrapText="1"/>
    </xf>
    <xf numFmtId="3" fontId="6" fillId="6" borderId="3" xfId="1" applyNumberFormat="1" applyFont="1" applyFill="1" applyBorder="1" applyAlignment="1" applyProtection="1">
      <alignment horizontal="center"/>
    </xf>
    <xf numFmtId="3" fontId="6" fillId="3" borderId="3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5" fillId="7" borderId="3" xfId="1" applyNumberFormat="1" applyFont="1" applyFill="1" applyBorder="1" applyAlignment="1" applyProtection="1">
      <alignment horizontal="center"/>
    </xf>
    <xf numFmtId="0" fontId="5" fillId="7" borderId="3" xfId="1" applyNumberFormat="1" applyFont="1" applyFill="1" applyBorder="1" applyAlignment="1" applyProtection="1">
      <alignment wrapText="1"/>
    </xf>
    <xf numFmtId="3" fontId="5" fillId="7" borderId="3" xfId="1" applyNumberFormat="1" applyFont="1" applyFill="1" applyBorder="1" applyAlignment="1" applyProtection="1">
      <alignment horizontal="center"/>
    </xf>
    <xf numFmtId="0" fontId="3" fillId="0" borderId="3" xfId="1" applyNumberFormat="1" applyFont="1" applyFill="1" applyBorder="1" applyAlignment="1" applyProtection="1">
      <alignment horizontal="center"/>
    </xf>
    <xf numFmtId="0" fontId="3" fillId="0" borderId="3" xfId="1" applyNumberFormat="1" applyFont="1" applyFill="1" applyBorder="1" applyAlignment="1" applyProtection="1">
      <alignment wrapText="1"/>
    </xf>
    <xf numFmtId="3" fontId="3" fillId="8" borderId="3" xfId="1" applyNumberFormat="1" applyFont="1" applyFill="1" applyBorder="1" applyAlignment="1" applyProtection="1">
      <alignment horizontal="center"/>
    </xf>
    <xf numFmtId="3" fontId="3" fillId="3" borderId="3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Alignment="1" applyProtection="1">
      <alignment horizontal="center"/>
    </xf>
    <xf numFmtId="3" fontId="5" fillId="8" borderId="3" xfId="1" applyNumberFormat="1" applyFont="1" applyFill="1" applyBorder="1" applyAlignment="1" applyProtection="1">
      <alignment horizontal="center"/>
    </xf>
    <xf numFmtId="3" fontId="9" fillId="0" borderId="3" xfId="1" applyNumberFormat="1" applyFont="1" applyFill="1" applyBorder="1" applyAlignment="1" applyProtection="1">
      <alignment horizontal="center"/>
    </xf>
    <xf numFmtId="0" fontId="7" fillId="7" borderId="3" xfId="1" applyNumberFormat="1" applyFont="1" applyFill="1" applyBorder="1" applyAlignment="1" applyProtection="1">
      <alignment horizontal="center"/>
    </xf>
    <xf numFmtId="0" fontId="7" fillId="7" borderId="3" xfId="1" applyNumberFormat="1" applyFont="1" applyFill="1" applyBorder="1" applyAlignment="1" applyProtection="1">
      <alignment wrapText="1"/>
    </xf>
    <xf numFmtId="3" fontId="7" fillId="7" borderId="3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/>
    <xf numFmtId="0" fontId="3" fillId="0" borderId="3" xfId="1" applyNumberFormat="1" applyFont="1" applyFill="1" applyBorder="1" applyAlignment="1" applyProtection="1"/>
    <xf numFmtId="3" fontId="10" fillId="0" borderId="3" xfId="1" applyNumberFormat="1" applyFont="1" applyFill="1" applyBorder="1" applyAlignment="1" applyProtection="1">
      <alignment horizontal="center"/>
    </xf>
    <xf numFmtId="0" fontId="11" fillId="6" borderId="3" xfId="1" applyNumberFormat="1" applyFont="1" applyFill="1" applyBorder="1" applyAlignment="1" applyProtection="1">
      <alignment horizontal="center"/>
    </xf>
    <xf numFmtId="0" fontId="11" fillId="6" borderId="3" xfId="1" applyNumberFormat="1" applyFont="1" applyFill="1" applyBorder="1" applyAlignment="1" applyProtection="1">
      <alignment wrapText="1"/>
    </xf>
    <xf numFmtId="3" fontId="11" fillId="6" borderId="3" xfId="1" applyNumberFormat="1" applyFont="1" applyFill="1" applyBorder="1" applyAlignment="1" applyProtection="1">
      <alignment horizontal="center"/>
    </xf>
    <xf numFmtId="3" fontId="11" fillId="3" borderId="3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/>
    <xf numFmtId="0" fontId="12" fillId="7" borderId="3" xfId="1" applyNumberFormat="1" applyFont="1" applyFill="1" applyBorder="1" applyAlignment="1" applyProtection="1">
      <alignment horizontal="center"/>
    </xf>
    <xf numFmtId="0" fontId="13" fillId="0" borderId="3" xfId="1" applyNumberFormat="1" applyFont="1" applyFill="1" applyBorder="1" applyAlignment="1" applyProtection="1">
      <alignment horizontal="center"/>
    </xf>
    <xf numFmtId="3" fontId="14" fillId="0" borderId="3" xfId="1" applyNumberFormat="1" applyFont="1" applyFill="1" applyBorder="1" applyAlignment="1" applyProtection="1">
      <alignment horizontal="center"/>
    </xf>
    <xf numFmtId="0" fontId="7" fillId="2" borderId="0" xfId="1" applyNumberFormat="1" applyFont="1" applyFill="1" applyBorder="1" applyAlignment="1" applyProtection="1">
      <alignment horizontal="center"/>
    </xf>
    <xf numFmtId="0" fontId="15" fillId="2" borderId="0" xfId="1" applyNumberFormat="1" applyFont="1" applyFill="1" applyBorder="1" applyAlignment="1" applyProtection="1">
      <alignment wrapText="1"/>
    </xf>
    <xf numFmtId="0" fontId="15" fillId="2" borderId="0" xfId="1" applyNumberFormat="1" applyFont="1" applyFill="1" applyBorder="1" applyAlignment="1" applyProtection="1"/>
    <xf numFmtId="0" fontId="7" fillId="2" borderId="0" xfId="1" applyNumberFormat="1" applyFont="1" applyFill="1" applyBorder="1" applyAlignment="1" applyProtection="1"/>
    <xf numFmtId="0" fontId="0" fillId="0" borderId="0" xfId="0" applyAlignment="1">
      <alignment horizontal="center"/>
    </xf>
    <xf numFmtId="1" fontId="9" fillId="0" borderId="0" xfId="2" applyNumberFormat="1" applyFont="1" applyAlignment="1">
      <alignment wrapText="1"/>
    </xf>
    <xf numFmtId="0" fontId="9" fillId="0" borderId="0" xfId="2" applyFont="1" applyAlignment="1">
      <alignment horizontal="center"/>
    </xf>
    <xf numFmtId="1" fontId="16" fillId="9" borderId="5" xfId="2" applyNumberFormat="1" applyFont="1" applyFill="1" applyBorder="1" applyAlignment="1">
      <alignment horizontal="right" vertical="top" wrapText="1"/>
    </xf>
    <xf numFmtId="1" fontId="16" fillId="9" borderId="9" xfId="2" applyNumberFormat="1" applyFont="1" applyFill="1" applyBorder="1" applyAlignment="1">
      <alignment horizontal="left" wrapText="1"/>
    </xf>
    <xf numFmtId="0" fontId="16" fillId="0" borderId="10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9" fillId="0" borderId="1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1" fontId="9" fillId="0" borderId="13" xfId="2" applyNumberFormat="1" applyFont="1" applyBorder="1" applyAlignment="1">
      <alignment horizontal="left" wrapText="1"/>
    </xf>
    <xf numFmtId="3" fontId="9" fillId="0" borderId="14" xfId="2" applyNumberFormat="1" applyFont="1" applyBorder="1" applyAlignment="1">
      <alignment horizontal="center" vertical="center" wrapText="1"/>
    </xf>
    <xf numFmtId="3" fontId="9" fillId="0" borderId="14" xfId="2" applyNumberFormat="1" applyFont="1" applyBorder="1" applyAlignment="1">
      <alignment horizontal="center"/>
    </xf>
    <xf numFmtId="3" fontId="9" fillId="0" borderId="14" xfId="2" applyNumberFormat="1" applyFont="1" applyBorder="1" applyAlignment="1">
      <alignment horizontal="center" wrapText="1"/>
    </xf>
    <xf numFmtId="3" fontId="9" fillId="0" borderId="15" xfId="2" applyNumberFormat="1" applyFont="1" applyBorder="1" applyAlignment="1">
      <alignment horizontal="center" vertical="center" wrapText="1"/>
    </xf>
    <xf numFmtId="1" fontId="9" fillId="0" borderId="16" xfId="2" applyNumberFormat="1" applyFont="1" applyBorder="1" applyAlignment="1">
      <alignment horizontal="left" wrapText="1"/>
    </xf>
    <xf numFmtId="3" fontId="9" fillId="0" borderId="17" xfId="2" applyNumberFormat="1" applyFont="1" applyBorder="1" applyAlignment="1">
      <alignment horizontal="center" vertical="center" wrapText="1"/>
    </xf>
    <xf numFmtId="3" fontId="9" fillId="0" borderId="17" xfId="2" applyNumberFormat="1" applyFont="1" applyBorder="1" applyAlignment="1">
      <alignment horizontal="center"/>
    </xf>
    <xf numFmtId="3" fontId="9" fillId="0" borderId="17" xfId="2" applyNumberFormat="1" applyFont="1" applyBorder="1" applyAlignment="1">
      <alignment horizontal="center" wrapText="1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" xfId="2" applyNumberFormat="1" applyFont="1" applyBorder="1" applyAlignment="1">
      <alignment horizontal="center"/>
    </xf>
    <xf numFmtId="3" fontId="9" fillId="0" borderId="19" xfId="2" applyNumberFormat="1" applyFont="1" applyBorder="1" applyAlignment="1">
      <alignment horizontal="center"/>
    </xf>
    <xf numFmtId="1" fontId="9" fillId="0" borderId="20" xfId="2" applyNumberFormat="1" applyFont="1" applyBorder="1" applyAlignment="1">
      <alignment horizontal="left" wrapText="1"/>
    </xf>
    <xf numFmtId="1" fontId="9" fillId="0" borderId="21" xfId="2" applyNumberFormat="1" applyFont="1" applyBorder="1" applyAlignment="1">
      <alignment horizontal="left" wrapText="1"/>
    </xf>
    <xf numFmtId="3" fontId="9" fillId="0" borderId="22" xfId="2" applyNumberFormat="1" applyFont="1" applyBorder="1" applyAlignment="1">
      <alignment horizontal="center"/>
    </xf>
    <xf numFmtId="3" fontId="9" fillId="0" borderId="23" xfId="2" applyNumberFormat="1" applyFont="1" applyBorder="1" applyAlignment="1">
      <alignment horizontal="center"/>
    </xf>
    <xf numFmtId="1" fontId="16" fillId="0" borderId="24" xfId="2" applyNumberFormat="1" applyFont="1" applyBorder="1" applyAlignment="1">
      <alignment wrapText="1"/>
    </xf>
    <xf numFmtId="3" fontId="9" fillId="0" borderId="6" xfId="2" applyNumberFormat="1" applyFont="1" applyBorder="1" applyAlignment="1">
      <alignment horizontal="center"/>
    </xf>
    <xf numFmtId="0" fontId="3" fillId="0" borderId="0" xfId="2" applyNumberFormat="1" applyFont="1" applyFill="1" applyBorder="1" applyAlignment="1" applyProtection="1">
      <alignment vertical="center" wrapText="1"/>
    </xf>
    <xf numFmtId="3" fontId="3" fillId="0" borderId="0" xfId="2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0" fontId="1" fillId="0" borderId="0" xfId="2" applyAlignment="1">
      <alignment horizontal="center"/>
    </xf>
    <xf numFmtId="0" fontId="3" fillId="0" borderId="0" xfId="2" applyNumberFormat="1" applyFont="1" applyFill="1" applyBorder="1" applyAlignment="1" applyProtection="1"/>
    <xf numFmtId="0" fontId="20" fillId="0" borderId="0" xfId="2" applyNumberFormat="1" applyFont="1" applyFill="1" applyBorder="1" applyAlignment="1" applyProtection="1"/>
    <xf numFmtId="0" fontId="2" fillId="0" borderId="0" xfId="2" applyNumberFormat="1" applyFont="1" applyFill="1" applyBorder="1" applyAlignment="1" applyProtection="1">
      <alignment horizontal="left" wrapText="1"/>
    </xf>
    <xf numFmtId="0" fontId="21" fillId="0" borderId="0" xfId="2" applyNumberFormat="1" applyFont="1" applyFill="1" applyBorder="1" applyAlignment="1" applyProtection="1">
      <alignment wrapText="1"/>
    </xf>
    <xf numFmtId="0" fontId="22" fillId="0" borderId="25" xfId="2" quotePrefix="1" applyFont="1" applyBorder="1" applyAlignment="1">
      <alignment horizontal="left" wrapText="1"/>
    </xf>
    <xf numFmtId="0" fontId="22" fillId="0" borderId="2" xfId="2" quotePrefix="1" applyFont="1" applyBorder="1" applyAlignment="1">
      <alignment horizontal="left" wrapText="1"/>
    </xf>
    <xf numFmtId="0" fontId="22" fillId="0" borderId="2" xfId="2" quotePrefix="1" applyFont="1" applyBorder="1" applyAlignment="1">
      <alignment horizontal="center" wrapText="1"/>
    </xf>
    <xf numFmtId="0" fontId="22" fillId="0" borderId="2" xfId="2" quotePrefix="1" applyNumberFormat="1" applyFont="1" applyFill="1" applyBorder="1" applyAlignment="1" applyProtection="1">
      <alignment horizontal="left"/>
    </xf>
    <xf numFmtId="0" fontId="5" fillId="0" borderId="3" xfId="2" applyNumberFormat="1" applyFont="1" applyFill="1" applyBorder="1" applyAlignment="1" applyProtection="1">
      <alignment horizontal="center" wrapText="1"/>
    </xf>
    <xf numFmtId="0" fontId="5" fillId="0" borderId="26" xfId="2" applyFont="1" applyBorder="1" applyAlignment="1">
      <alignment horizontal="center" vertical="center" wrapText="1"/>
    </xf>
    <xf numFmtId="3" fontId="5" fillId="11" borderId="3" xfId="2" applyNumberFormat="1" applyFont="1" applyFill="1" applyBorder="1" applyAlignment="1" applyProtection="1">
      <alignment horizontal="center" wrapText="1"/>
    </xf>
    <xf numFmtId="0" fontId="5" fillId="0" borderId="0" xfId="2" applyFont="1" applyBorder="1" applyAlignment="1">
      <alignment horizontal="center" vertical="center" wrapText="1"/>
    </xf>
    <xf numFmtId="3" fontId="22" fillId="0" borderId="3" xfId="2" applyNumberFormat="1" applyFont="1" applyBorder="1" applyAlignment="1">
      <alignment horizontal="center"/>
    </xf>
    <xf numFmtId="3" fontId="3" fillId="0" borderId="0" xfId="2" applyNumberFormat="1" applyFont="1" applyFill="1" applyBorder="1" applyAlignment="1" applyProtection="1"/>
    <xf numFmtId="0" fontId="17" fillId="11" borderId="25" xfId="2" applyFont="1" applyFill="1" applyBorder="1" applyAlignment="1">
      <alignment horizontal="left"/>
    </xf>
    <xf numFmtId="0" fontId="9" fillId="11" borderId="2" xfId="2" applyNumberFormat="1" applyFont="1" applyFill="1" applyBorder="1" applyAlignment="1" applyProtection="1"/>
    <xf numFmtId="3" fontId="22" fillId="11" borderId="3" xfId="2" applyNumberFormat="1" applyFont="1" applyFill="1" applyBorder="1" applyAlignment="1">
      <alignment horizontal="center"/>
    </xf>
    <xf numFmtId="3" fontId="22" fillId="0" borderId="3" xfId="2" applyNumberFormat="1" applyFont="1" applyFill="1" applyBorder="1" applyAlignment="1" applyProtection="1">
      <alignment horizontal="center" wrapText="1"/>
    </xf>
    <xf numFmtId="3" fontId="22" fillId="6" borderId="3" xfId="2" applyNumberFormat="1" applyFont="1" applyFill="1" applyBorder="1" applyAlignment="1" applyProtection="1">
      <alignment horizontal="center" wrapText="1"/>
    </xf>
    <xf numFmtId="3" fontId="22" fillId="0" borderId="25" xfId="2" applyNumberFormat="1" applyFont="1" applyBorder="1" applyAlignment="1">
      <alignment horizontal="center"/>
    </xf>
    <xf numFmtId="3" fontId="22" fillId="0" borderId="3" xfId="2" applyNumberFormat="1" applyFont="1" applyFill="1" applyBorder="1" applyAlignment="1" applyProtection="1">
      <alignment horizontal="right" wrapText="1"/>
    </xf>
    <xf numFmtId="0" fontId="21" fillId="0" borderId="0" xfId="2" applyNumberFormat="1" applyFont="1" applyFill="1" applyBorder="1" applyAlignment="1" applyProtection="1"/>
    <xf numFmtId="3" fontId="22" fillId="0" borderId="3" xfId="2" applyNumberFormat="1" applyFont="1" applyBorder="1" applyAlignment="1">
      <alignment horizontal="right"/>
    </xf>
    <xf numFmtId="0" fontId="22" fillId="0" borderId="2" xfId="2" quotePrefix="1" applyFont="1" applyBorder="1" applyAlignment="1">
      <alignment horizontal="left"/>
    </xf>
    <xf numFmtId="0" fontId="22" fillId="0" borderId="2" xfId="2" applyNumberFormat="1" applyFont="1" applyFill="1" applyBorder="1" applyAlignment="1" applyProtection="1">
      <alignment wrapText="1"/>
    </xf>
    <xf numFmtId="0" fontId="20" fillId="0" borderId="2" xfId="2" applyNumberFormat="1" applyFont="1" applyFill="1" applyBorder="1" applyAlignment="1" applyProtection="1">
      <alignment wrapText="1"/>
    </xf>
    <xf numFmtId="0" fontId="20" fillId="0" borderId="2" xfId="2" applyNumberFormat="1" applyFont="1" applyFill="1" applyBorder="1" applyAlignment="1" applyProtection="1">
      <alignment horizontal="center" wrapText="1"/>
    </xf>
    <xf numFmtId="0" fontId="21" fillId="0" borderId="3" xfId="2" applyNumberFormat="1" applyFont="1" applyFill="1" applyBorder="1" applyAlignment="1" applyProtection="1"/>
    <xf numFmtId="3" fontId="22" fillId="12" borderId="3" xfId="2" applyNumberFormat="1" applyFont="1" applyFill="1" applyBorder="1" applyAlignment="1">
      <alignment horizontal="center"/>
    </xf>
    <xf numFmtId="0" fontId="2" fillId="0" borderId="0" xfId="2" quotePrefix="1" applyNumberFormat="1" applyFont="1" applyFill="1" applyBorder="1" applyAlignment="1" applyProtection="1">
      <alignment horizontal="left" wrapText="1"/>
    </xf>
    <xf numFmtId="0" fontId="3" fillId="0" borderId="0" xfId="2" applyNumberFormat="1" applyFont="1" applyFill="1" applyBorder="1" applyAlignment="1" applyProtection="1">
      <alignment horizont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4" fillId="4" borderId="4" xfId="1" applyNumberFormat="1" applyFont="1" applyFill="1" applyBorder="1" applyAlignment="1" applyProtection="1">
      <alignment horizontal="center" vertical="center" wrapText="1"/>
    </xf>
    <xf numFmtId="0" fontId="4" fillId="4" borderId="0" xfId="1" applyNumberFormat="1" applyFont="1" applyFill="1" applyBorder="1" applyAlignment="1" applyProtection="1">
      <alignment horizontal="center" vertical="center" wrapText="1"/>
    </xf>
    <xf numFmtId="0" fontId="4" fillId="4" borderId="1" xfId="1" applyNumberFormat="1" applyFont="1" applyFill="1" applyBorder="1" applyAlignment="1" applyProtection="1">
      <alignment horizontal="center" vertical="center" wrapText="1"/>
    </xf>
    <xf numFmtId="0" fontId="2" fillId="0" borderId="0" xfId="2" applyNumberFormat="1" applyFont="1" applyFill="1" applyBorder="1" applyAlignment="1" applyProtection="1">
      <alignment horizontal="center" vertical="center" wrapText="1"/>
    </xf>
    <xf numFmtId="0" fontId="17" fillId="10" borderId="6" xfId="2" applyFont="1" applyFill="1" applyBorder="1" applyAlignment="1">
      <alignment horizontal="center" vertical="center"/>
    </xf>
    <xf numFmtId="0" fontId="18" fillId="10" borderId="7" xfId="2" applyFont="1" applyFill="1" applyBorder="1" applyAlignment="1">
      <alignment horizontal="center" vertical="center"/>
    </xf>
    <xf numFmtId="0" fontId="18" fillId="10" borderId="8" xfId="2" applyFont="1" applyFill="1" applyBorder="1" applyAlignment="1">
      <alignment horizontal="center" vertical="center"/>
    </xf>
    <xf numFmtId="3" fontId="16" fillId="10" borderId="6" xfId="2" applyNumberFormat="1" applyFont="1" applyFill="1" applyBorder="1" applyAlignment="1">
      <alignment horizontal="center"/>
    </xf>
    <xf numFmtId="3" fontId="16" fillId="10" borderId="7" xfId="2" applyNumberFormat="1" applyFont="1" applyFill="1" applyBorder="1" applyAlignment="1">
      <alignment horizontal="center"/>
    </xf>
    <xf numFmtId="3" fontId="16" fillId="10" borderId="8" xfId="2" applyNumberFormat="1" applyFont="1" applyFill="1" applyBorder="1" applyAlignment="1">
      <alignment horizontal="center"/>
    </xf>
    <xf numFmtId="0" fontId="17" fillId="0" borderId="25" xfId="2" quotePrefix="1" applyFont="1" applyBorder="1" applyAlignment="1">
      <alignment horizontal="left"/>
    </xf>
    <xf numFmtId="0" fontId="9" fillId="0" borderId="2" xfId="2" applyNumberFormat="1" applyFont="1" applyFill="1" applyBorder="1" applyAlignment="1" applyProtection="1"/>
    <xf numFmtId="0" fontId="3" fillId="0" borderId="0" xfId="2" applyNumberFormat="1" applyFont="1" applyFill="1" applyBorder="1" applyAlignment="1" applyProtection="1">
      <alignment vertical="center" wrapText="1"/>
    </xf>
    <xf numFmtId="0" fontId="3" fillId="0" borderId="0" xfId="2" applyNumberFormat="1" applyFont="1" applyFill="1" applyBorder="1" applyAlignment="1" applyProtection="1"/>
    <xf numFmtId="0" fontId="17" fillId="11" borderId="25" xfId="2" applyNumberFormat="1" applyFont="1" applyFill="1" applyBorder="1" applyAlignment="1" applyProtection="1">
      <alignment horizontal="left" wrapText="1"/>
    </xf>
    <xf numFmtId="0" fontId="18" fillId="11" borderId="2" xfId="2" applyNumberFormat="1" applyFont="1" applyFill="1" applyBorder="1" applyAlignment="1" applyProtection="1">
      <alignment wrapText="1"/>
    </xf>
    <xf numFmtId="0" fontId="9" fillId="11" borderId="2" xfId="2" applyNumberFormat="1" applyFont="1" applyFill="1" applyBorder="1" applyAlignment="1" applyProtection="1"/>
    <xf numFmtId="0" fontId="17" fillId="0" borderId="25" xfId="2" applyNumberFormat="1" applyFont="1" applyFill="1" applyBorder="1" applyAlignment="1" applyProtection="1">
      <alignment horizontal="left" wrapText="1"/>
    </xf>
    <xf numFmtId="0" fontId="18" fillId="0" borderId="2" xfId="2" applyNumberFormat="1" applyFont="1" applyFill="1" applyBorder="1" applyAlignment="1" applyProtection="1">
      <alignment wrapText="1"/>
    </xf>
    <xf numFmtId="0" fontId="17" fillId="0" borderId="25" xfId="2" quotePrefix="1" applyNumberFormat="1" applyFont="1" applyFill="1" applyBorder="1" applyAlignment="1" applyProtection="1">
      <alignment horizontal="left" wrapText="1"/>
    </xf>
    <xf numFmtId="0" fontId="17" fillId="12" borderId="25" xfId="2" quotePrefix="1" applyNumberFormat="1" applyFont="1" applyFill="1" applyBorder="1" applyAlignment="1" applyProtection="1">
      <alignment horizontal="left" wrapText="1"/>
    </xf>
    <xf numFmtId="0" fontId="18" fillId="12" borderId="2" xfId="2" applyNumberFormat="1" applyFont="1" applyFill="1" applyBorder="1" applyAlignment="1" applyProtection="1">
      <alignment wrapText="1"/>
    </xf>
    <xf numFmtId="0" fontId="9" fillId="0" borderId="2" xfId="2" applyNumberFormat="1" applyFont="1" applyFill="1" applyBorder="1" applyAlignment="1" applyProtection="1">
      <alignment wrapText="1"/>
    </xf>
    <xf numFmtId="0" fontId="17" fillId="6" borderId="25" xfId="2" quotePrefix="1" applyNumberFormat="1" applyFont="1" applyFill="1" applyBorder="1" applyAlignment="1" applyProtection="1">
      <alignment horizontal="left" wrapText="1"/>
    </xf>
    <xf numFmtId="0" fontId="18" fillId="6" borderId="2" xfId="2" applyNumberFormat="1" applyFont="1" applyFill="1" applyBorder="1" applyAlignment="1" applyProtection="1">
      <alignment wrapText="1"/>
    </xf>
    <xf numFmtId="0" fontId="21" fillId="0" borderId="0" xfId="2" applyNumberFormat="1" applyFont="1" applyFill="1" applyBorder="1" applyAlignment="1" applyProtection="1">
      <alignment horizontal="center" vertical="center" wrapText="1"/>
    </xf>
    <xf numFmtId="0" fontId="22" fillId="0" borderId="25" xfId="2" applyNumberFormat="1" applyFont="1" applyFill="1" applyBorder="1" applyAlignment="1" applyProtection="1">
      <alignment horizontal="left" wrapText="1"/>
    </xf>
    <xf numFmtId="0" fontId="20" fillId="0" borderId="2" xfId="2" applyNumberFormat="1" applyFont="1" applyFill="1" applyBorder="1" applyAlignment="1" applyProtection="1">
      <alignment wrapText="1"/>
    </xf>
    <xf numFmtId="0" fontId="3" fillId="0" borderId="2" xfId="2" applyNumberFormat="1" applyFont="1" applyFill="1" applyBorder="1" applyAlignment="1" applyProtection="1"/>
    <xf numFmtId="0" fontId="2" fillId="0" borderId="0" xfId="2" quotePrefix="1" applyNumberFormat="1" applyFont="1" applyFill="1" applyBorder="1" applyAlignment="1" applyProtection="1">
      <alignment horizontal="center" vertical="center" wrapText="1"/>
    </xf>
  </cellXfs>
  <cellStyles count="3">
    <cellStyle name="Normal 2" xfId="2"/>
    <cellStyle name="Normal 3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6"/>
  <sheetViews>
    <sheetView topLeftCell="A4" workbookViewId="0">
      <selection activeCell="E16" sqref="E16"/>
    </sheetView>
  </sheetViews>
  <sheetFormatPr defaultColWidth="11.42578125" defaultRowHeight="12.75" x14ac:dyDescent="0.2"/>
  <cols>
    <col min="1" max="1" width="3.7109375" style="48" customWidth="1"/>
    <col min="2" max="2" width="16.85546875" style="49" customWidth="1"/>
    <col min="3" max="3" width="11.85546875" style="50" customWidth="1"/>
    <col min="4" max="4" width="0.42578125" style="50" customWidth="1"/>
    <col min="5" max="5" width="9.85546875" style="50" customWidth="1"/>
    <col min="6" max="6" width="11.28515625" style="50" hidden="1" customWidth="1"/>
    <col min="7" max="7" width="10.5703125" style="50" customWidth="1"/>
    <col min="8" max="8" width="10.7109375" style="50" customWidth="1"/>
    <col min="9" max="9" width="9.5703125" style="50" customWidth="1"/>
    <col min="10" max="10" width="6.5703125" style="50" hidden="1" customWidth="1"/>
    <col min="11" max="11" width="9.28515625" style="50" hidden="1" customWidth="1"/>
    <col min="12" max="12" width="10.5703125" style="50" hidden="1" customWidth="1"/>
    <col min="13" max="13" width="9.7109375" style="50" hidden="1" customWidth="1"/>
    <col min="14" max="14" width="9.5703125" style="50" customWidth="1"/>
    <col min="15" max="15" width="9.85546875" style="50" customWidth="1"/>
    <col min="16" max="16" width="9.140625" style="50" customWidth="1"/>
    <col min="17" max="17" width="9.85546875" style="50" customWidth="1"/>
    <col min="18" max="18" width="11.42578125" style="51" customWidth="1"/>
    <col min="19" max="19" width="3" style="51" customWidth="1"/>
    <col min="20" max="21" width="17.28515625" style="50" customWidth="1"/>
    <col min="22" max="22" width="6.7109375" style="48" customWidth="1"/>
    <col min="23" max="23" width="29.7109375" style="49" customWidth="1"/>
    <col min="24" max="16384" width="11.42578125" style="2"/>
  </cols>
  <sheetData>
    <row r="1" spans="1:23" ht="18.75" customHeight="1" x14ac:dyDescent="0.2">
      <c r="A1" s="114" t="s">
        <v>90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"/>
      <c r="T1" s="2"/>
      <c r="U1" s="2"/>
      <c r="V1" s="2"/>
      <c r="W1" s="2"/>
    </row>
    <row r="2" spans="1:23" s="7" customFormat="1" ht="55.5" customHeight="1" x14ac:dyDescent="0.2">
      <c r="A2" s="3" t="s">
        <v>0</v>
      </c>
      <c r="B2" s="3" t="s">
        <v>1</v>
      </c>
      <c r="C2" s="4" t="s">
        <v>91</v>
      </c>
      <c r="D2" s="5"/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  <c r="S2" s="115"/>
      <c r="T2" s="4" t="s">
        <v>16</v>
      </c>
      <c r="U2" s="4" t="s">
        <v>92</v>
      </c>
      <c r="V2" s="6" t="s">
        <v>0</v>
      </c>
      <c r="W2" s="6" t="s">
        <v>1</v>
      </c>
    </row>
    <row r="3" spans="1:23" ht="10.5" customHeight="1" x14ac:dyDescent="0.2">
      <c r="A3" s="8"/>
      <c r="B3" s="9"/>
      <c r="C3" s="2"/>
      <c r="D3" s="1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7"/>
      <c r="S3" s="116"/>
      <c r="T3" s="2"/>
      <c r="U3" s="2"/>
      <c r="V3" s="8"/>
      <c r="W3" s="9"/>
    </row>
    <row r="4" spans="1:23" s="7" customFormat="1" ht="9.75" customHeight="1" x14ac:dyDescent="0.2">
      <c r="A4" s="8"/>
      <c r="B4" s="11" t="s">
        <v>17</v>
      </c>
      <c r="D4" s="12"/>
      <c r="S4" s="116"/>
      <c r="V4" s="8"/>
      <c r="W4" s="11"/>
    </row>
    <row r="5" spans="1:23" s="7" customFormat="1" ht="3" customHeight="1" x14ac:dyDescent="0.2">
      <c r="A5" s="8"/>
      <c r="B5" s="13" t="s">
        <v>18</v>
      </c>
      <c r="C5" s="8"/>
      <c r="D5" s="14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116"/>
      <c r="T5" s="8"/>
      <c r="U5" s="8"/>
      <c r="V5" s="8"/>
      <c r="W5" s="13"/>
    </row>
    <row r="6" spans="1:23" s="18" customFormat="1" ht="24.75" customHeight="1" x14ac:dyDescent="0.2">
      <c r="A6" s="15" t="s">
        <v>19</v>
      </c>
      <c r="B6" s="16" t="s">
        <v>20</v>
      </c>
      <c r="C6" s="17">
        <f>SUM(C7,C28,C41)</f>
        <v>12387843</v>
      </c>
      <c r="D6" s="17"/>
      <c r="E6" s="17">
        <f t="shared" ref="E6:R6" si="0">SUM(E7,E28,E41)</f>
        <v>4437810</v>
      </c>
      <c r="F6" s="17">
        <f t="shared" si="0"/>
        <v>0</v>
      </c>
      <c r="G6" s="17">
        <f t="shared" si="0"/>
        <v>0</v>
      </c>
      <c r="H6" s="17">
        <f t="shared" si="0"/>
        <v>6100000</v>
      </c>
      <c r="I6" s="17">
        <f t="shared" si="0"/>
        <v>0</v>
      </c>
      <c r="J6" s="17">
        <f t="shared" si="0"/>
        <v>0</v>
      </c>
      <c r="K6" s="17">
        <f t="shared" si="0"/>
        <v>0</v>
      </c>
      <c r="L6" s="17">
        <f t="shared" si="0"/>
        <v>0</v>
      </c>
      <c r="M6" s="17">
        <f t="shared" si="0"/>
        <v>0</v>
      </c>
      <c r="N6" s="17">
        <f t="shared" si="0"/>
        <v>1850033</v>
      </c>
      <c r="O6" s="17">
        <f t="shared" si="0"/>
        <v>0</v>
      </c>
      <c r="P6" s="17">
        <f t="shared" si="0"/>
        <v>0</v>
      </c>
      <c r="Q6" s="17">
        <f t="shared" si="0"/>
        <v>0</v>
      </c>
      <c r="R6" s="17">
        <f t="shared" si="0"/>
        <v>12387843</v>
      </c>
      <c r="S6" s="116"/>
      <c r="T6" s="17">
        <f t="shared" ref="T6:U6" si="1">SUM(T7,T28,T41)</f>
        <v>12442740</v>
      </c>
      <c r="U6" s="17">
        <f t="shared" si="1"/>
        <v>12482950</v>
      </c>
      <c r="V6" s="15" t="s">
        <v>19</v>
      </c>
      <c r="W6" s="16" t="s">
        <v>20</v>
      </c>
    </row>
    <row r="7" spans="1:23" s="23" customFormat="1" ht="29.25" customHeight="1" x14ac:dyDescent="0.2">
      <c r="A7" s="19">
        <v>3</v>
      </c>
      <c r="B7" s="20" t="s">
        <v>21</v>
      </c>
      <c r="C7" s="21">
        <f>SUM(C8,C12,C18,C20,C23,C25)</f>
        <v>12287843</v>
      </c>
      <c r="D7" s="22"/>
      <c r="E7" s="21">
        <f>SUM(E8,E12,E18,E20,E23,E25)</f>
        <v>4337810</v>
      </c>
      <c r="F7" s="21">
        <f t="shared" ref="F7:R7" si="2">SUM(F8,F12,F18,F20,F23,F25)</f>
        <v>0</v>
      </c>
      <c r="G7" s="21">
        <f t="shared" si="2"/>
        <v>0</v>
      </c>
      <c r="H7" s="21">
        <f t="shared" si="2"/>
        <v>6100000</v>
      </c>
      <c r="I7" s="21">
        <f t="shared" si="2"/>
        <v>0</v>
      </c>
      <c r="J7" s="21">
        <f t="shared" si="2"/>
        <v>0</v>
      </c>
      <c r="K7" s="21">
        <f t="shared" si="2"/>
        <v>0</v>
      </c>
      <c r="L7" s="21">
        <f t="shared" si="2"/>
        <v>0</v>
      </c>
      <c r="M7" s="21">
        <f t="shared" si="2"/>
        <v>0</v>
      </c>
      <c r="N7" s="21">
        <f>SUM(N8,N12,N18,N20,N23,N25)</f>
        <v>1850033</v>
      </c>
      <c r="O7" s="21">
        <f t="shared" si="2"/>
        <v>0</v>
      </c>
      <c r="P7" s="21">
        <f t="shared" si="2"/>
        <v>0</v>
      </c>
      <c r="Q7" s="21">
        <f t="shared" si="2"/>
        <v>0</v>
      </c>
      <c r="R7" s="21">
        <f t="shared" si="2"/>
        <v>12287843</v>
      </c>
      <c r="S7" s="116"/>
      <c r="T7" s="21">
        <f t="shared" ref="T7:U7" si="3">SUM(T8,T12,T18,T20,T23,T25)</f>
        <v>12342740</v>
      </c>
      <c r="U7" s="21">
        <f t="shared" si="3"/>
        <v>12382950</v>
      </c>
      <c r="V7" s="19">
        <v>3</v>
      </c>
      <c r="W7" s="20" t="s">
        <v>21</v>
      </c>
    </row>
    <row r="8" spans="1:23" s="7" customFormat="1" ht="25.5" x14ac:dyDescent="0.2">
      <c r="A8" s="24">
        <v>31</v>
      </c>
      <c r="B8" s="25" t="s">
        <v>22</v>
      </c>
      <c r="C8" s="26">
        <f>SUM(C9:C11)</f>
        <v>8001860</v>
      </c>
      <c r="D8" s="26"/>
      <c r="E8" s="26">
        <f t="shared" ref="E8:R8" si="4">SUM(E9:E11)</f>
        <v>623139</v>
      </c>
      <c r="F8" s="26">
        <f t="shared" si="4"/>
        <v>0</v>
      </c>
      <c r="G8" s="26">
        <f t="shared" si="4"/>
        <v>0</v>
      </c>
      <c r="H8" s="26">
        <f t="shared" si="4"/>
        <v>6090000</v>
      </c>
      <c r="I8" s="26">
        <f t="shared" si="4"/>
        <v>0</v>
      </c>
      <c r="J8" s="26">
        <f t="shared" si="4"/>
        <v>0</v>
      </c>
      <c r="K8" s="26">
        <f t="shared" si="4"/>
        <v>0</v>
      </c>
      <c r="L8" s="26">
        <f t="shared" si="4"/>
        <v>0</v>
      </c>
      <c r="M8" s="26">
        <f t="shared" si="4"/>
        <v>0</v>
      </c>
      <c r="N8" s="26">
        <f t="shared" si="4"/>
        <v>1288721</v>
      </c>
      <c r="O8" s="26">
        <f t="shared" si="4"/>
        <v>0</v>
      </c>
      <c r="P8" s="26">
        <f t="shared" si="4"/>
        <v>0</v>
      </c>
      <c r="Q8" s="26">
        <f t="shared" si="4"/>
        <v>0</v>
      </c>
      <c r="R8" s="26">
        <f t="shared" si="4"/>
        <v>8001860</v>
      </c>
      <c r="S8" s="116"/>
      <c r="T8" s="26">
        <v>8041869</v>
      </c>
      <c r="U8" s="26">
        <v>8082079</v>
      </c>
      <c r="V8" s="24">
        <v>31</v>
      </c>
      <c r="W8" s="25" t="s">
        <v>22</v>
      </c>
    </row>
    <row r="9" spans="1:23" x14ac:dyDescent="0.2">
      <c r="A9" s="27">
        <v>311</v>
      </c>
      <c r="B9" s="28" t="s">
        <v>23</v>
      </c>
      <c r="C9" s="29">
        <f>R9</f>
        <v>6524198</v>
      </c>
      <c r="D9" s="30"/>
      <c r="E9" s="31">
        <v>497559</v>
      </c>
      <c r="F9" s="31"/>
      <c r="G9" s="31"/>
      <c r="H9" s="31">
        <v>4963737</v>
      </c>
      <c r="I9" s="31"/>
      <c r="J9" s="31"/>
      <c r="K9" s="31"/>
      <c r="L9" s="31"/>
      <c r="M9" s="31"/>
      <c r="N9" s="31">
        <v>1062902</v>
      </c>
      <c r="O9" s="31"/>
      <c r="P9" s="31"/>
      <c r="Q9" s="31"/>
      <c r="R9" s="32">
        <f>SUM(E9:Q9)</f>
        <v>6524198</v>
      </c>
      <c r="S9" s="116"/>
      <c r="T9" s="31"/>
      <c r="U9" s="31"/>
      <c r="V9" s="27">
        <v>311</v>
      </c>
      <c r="W9" s="28" t="s">
        <v>23</v>
      </c>
    </row>
    <row r="10" spans="1:23" ht="25.5" x14ac:dyDescent="0.2">
      <c r="A10" s="27">
        <v>312</v>
      </c>
      <c r="B10" s="28" t="s">
        <v>24</v>
      </c>
      <c r="C10" s="29">
        <f t="shared" ref="C10:C11" si="5">R10</f>
        <v>355500</v>
      </c>
      <c r="D10" s="30"/>
      <c r="E10" s="31">
        <v>40000</v>
      </c>
      <c r="F10" s="31"/>
      <c r="G10" s="31"/>
      <c r="H10" s="31">
        <v>272500</v>
      </c>
      <c r="I10" s="31"/>
      <c r="J10" s="31"/>
      <c r="K10" s="31"/>
      <c r="L10" s="31"/>
      <c r="M10" s="31"/>
      <c r="N10" s="31">
        <v>43000</v>
      </c>
      <c r="O10" s="31"/>
      <c r="P10" s="31"/>
      <c r="Q10" s="31"/>
      <c r="R10" s="32">
        <f>SUM(E10:Q10)</f>
        <v>355500</v>
      </c>
      <c r="S10" s="116"/>
      <c r="T10" s="31"/>
      <c r="U10" s="31"/>
      <c r="V10" s="27">
        <v>312</v>
      </c>
      <c r="W10" s="28" t="s">
        <v>24</v>
      </c>
    </row>
    <row r="11" spans="1:23" x14ac:dyDescent="0.2">
      <c r="A11" s="27">
        <v>313</v>
      </c>
      <c r="B11" s="28" t="s">
        <v>25</v>
      </c>
      <c r="C11" s="29">
        <f t="shared" si="5"/>
        <v>1122162</v>
      </c>
      <c r="D11" s="30"/>
      <c r="E11" s="31">
        <v>85580</v>
      </c>
      <c r="F11" s="31"/>
      <c r="G11" s="31"/>
      <c r="H11" s="31">
        <v>853763</v>
      </c>
      <c r="I11" s="31"/>
      <c r="J11" s="31"/>
      <c r="K11" s="31"/>
      <c r="L11" s="31"/>
      <c r="M11" s="31"/>
      <c r="N11" s="31">
        <v>182819</v>
      </c>
      <c r="O11" s="31"/>
      <c r="P11" s="31"/>
      <c r="Q11" s="31"/>
      <c r="R11" s="32">
        <f>SUM(E11:Q11)</f>
        <v>1122162</v>
      </c>
      <c r="S11" s="116"/>
      <c r="T11" s="31"/>
      <c r="U11" s="31"/>
      <c r="V11" s="27">
        <v>313</v>
      </c>
      <c r="W11" s="28" t="s">
        <v>25</v>
      </c>
    </row>
    <row r="12" spans="1:23" s="7" customFormat="1" ht="22.5" customHeight="1" x14ac:dyDescent="0.2">
      <c r="A12" s="24">
        <v>32</v>
      </c>
      <c r="B12" s="25" t="s">
        <v>26</v>
      </c>
      <c r="C12" s="26">
        <f>SUM(C13:C17)</f>
        <v>4249983</v>
      </c>
      <c r="D12" s="26"/>
      <c r="E12" s="26">
        <f t="shared" ref="E12:R12" si="6">SUM(E13:E17)</f>
        <v>3688671</v>
      </c>
      <c r="F12" s="26">
        <f t="shared" si="6"/>
        <v>0</v>
      </c>
      <c r="G12" s="26">
        <f t="shared" si="6"/>
        <v>0</v>
      </c>
      <c r="H12" s="26">
        <f t="shared" si="6"/>
        <v>0</v>
      </c>
      <c r="I12" s="26">
        <f t="shared" si="6"/>
        <v>0</v>
      </c>
      <c r="J12" s="26">
        <f t="shared" si="6"/>
        <v>0</v>
      </c>
      <c r="K12" s="26">
        <f t="shared" si="6"/>
        <v>0</v>
      </c>
      <c r="L12" s="26">
        <f t="shared" si="6"/>
        <v>0</v>
      </c>
      <c r="M12" s="26">
        <f t="shared" si="6"/>
        <v>0</v>
      </c>
      <c r="N12" s="26">
        <f t="shared" si="6"/>
        <v>561312</v>
      </c>
      <c r="O12" s="26">
        <f t="shared" si="6"/>
        <v>0</v>
      </c>
      <c r="P12" s="26">
        <f t="shared" si="6"/>
        <v>0</v>
      </c>
      <c r="Q12" s="26">
        <f t="shared" si="6"/>
        <v>0</v>
      </c>
      <c r="R12" s="26">
        <f t="shared" si="6"/>
        <v>4249983</v>
      </c>
      <c r="S12" s="116"/>
      <c r="T12" s="26">
        <v>4264871</v>
      </c>
      <c r="U12" s="26">
        <v>4264871</v>
      </c>
      <c r="V12" s="24">
        <v>32</v>
      </c>
      <c r="W12" s="25" t="s">
        <v>26</v>
      </c>
    </row>
    <row r="13" spans="1:23" ht="25.5" x14ac:dyDescent="0.2">
      <c r="A13" s="27">
        <v>321</v>
      </c>
      <c r="B13" s="28" t="s">
        <v>27</v>
      </c>
      <c r="C13" s="29">
        <f t="shared" ref="C13:C17" si="7">R13</f>
        <v>278000</v>
      </c>
      <c r="D13" s="30"/>
      <c r="E13" s="33">
        <v>237800</v>
      </c>
      <c r="F13" s="33"/>
      <c r="G13" s="33"/>
      <c r="H13" s="33"/>
      <c r="I13" s="33"/>
      <c r="J13" s="33"/>
      <c r="K13" s="33"/>
      <c r="L13" s="33"/>
      <c r="M13" s="33"/>
      <c r="N13" s="33">
        <v>40200</v>
      </c>
      <c r="O13" s="33"/>
      <c r="P13" s="33"/>
      <c r="Q13" s="33"/>
      <c r="R13" s="32">
        <f>SUM(E13:Q13)</f>
        <v>278000</v>
      </c>
      <c r="S13" s="116"/>
      <c r="T13" s="33"/>
      <c r="U13" s="33"/>
      <c r="V13" s="27">
        <v>321</v>
      </c>
      <c r="W13" s="28" t="s">
        <v>27</v>
      </c>
    </row>
    <row r="14" spans="1:23" ht="25.5" x14ac:dyDescent="0.2">
      <c r="A14" s="27">
        <v>322</v>
      </c>
      <c r="B14" s="28" t="s">
        <v>28</v>
      </c>
      <c r="C14" s="29">
        <f t="shared" si="7"/>
        <v>2815768</v>
      </c>
      <c r="D14" s="30"/>
      <c r="E14" s="33">
        <v>2371279</v>
      </c>
      <c r="F14" s="33"/>
      <c r="G14" s="33"/>
      <c r="H14" s="33"/>
      <c r="I14" s="33"/>
      <c r="J14" s="33"/>
      <c r="K14" s="33"/>
      <c r="L14" s="33"/>
      <c r="M14" s="33"/>
      <c r="N14" s="33">
        <v>444489</v>
      </c>
      <c r="O14" s="33"/>
      <c r="P14" s="33"/>
      <c r="Q14" s="33"/>
      <c r="R14" s="32">
        <f>SUM(E14:Q14)</f>
        <v>2815768</v>
      </c>
      <c r="S14" s="116"/>
      <c r="T14" s="33"/>
      <c r="U14" s="33"/>
      <c r="V14" s="27">
        <v>322</v>
      </c>
      <c r="W14" s="28" t="s">
        <v>28</v>
      </c>
    </row>
    <row r="15" spans="1:23" x14ac:dyDescent="0.2">
      <c r="A15" s="27">
        <v>323</v>
      </c>
      <c r="B15" s="28" t="s">
        <v>29</v>
      </c>
      <c r="C15" s="29">
        <f t="shared" si="7"/>
        <v>1086215</v>
      </c>
      <c r="D15" s="30"/>
      <c r="E15" s="33">
        <v>1012592</v>
      </c>
      <c r="F15" s="33"/>
      <c r="G15" s="33"/>
      <c r="H15" s="33"/>
      <c r="I15" s="33"/>
      <c r="J15" s="33"/>
      <c r="K15" s="33"/>
      <c r="L15" s="33"/>
      <c r="M15" s="33"/>
      <c r="N15" s="33">
        <v>73623</v>
      </c>
      <c r="O15" s="33"/>
      <c r="P15" s="33"/>
      <c r="Q15" s="33"/>
      <c r="R15" s="32">
        <f>SUM(E15:Q15)</f>
        <v>1086215</v>
      </c>
      <c r="S15" s="116"/>
      <c r="T15" s="33"/>
      <c r="U15" s="33"/>
      <c r="V15" s="27">
        <v>323</v>
      </c>
      <c r="W15" s="28" t="s">
        <v>29</v>
      </c>
    </row>
    <row r="16" spans="1:23" ht="38.25" x14ac:dyDescent="0.2">
      <c r="A16" s="27">
        <v>324</v>
      </c>
      <c r="B16" s="28" t="s">
        <v>30</v>
      </c>
      <c r="C16" s="29">
        <f t="shared" si="7"/>
        <v>0</v>
      </c>
      <c r="D16" s="30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2">
        <f>SUM(E16:Q16)</f>
        <v>0</v>
      </c>
      <c r="S16" s="116"/>
      <c r="T16" s="33"/>
      <c r="U16" s="33"/>
      <c r="V16" s="27">
        <v>324</v>
      </c>
      <c r="W16" s="28" t="s">
        <v>30</v>
      </c>
    </row>
    <row r="17" spans="1:23" ht="38.25" x14ac:dyDescent="0.2">
      <c r="A17" s="27">
        <v>329</v>
      </c>
      <c r="B17" s="28" t="s">
        <v>31</v>
      </c>
      <c r="C17" s="29">
        <f t="shared" si="7"/>
        <v>70000</v>
      </c>
      <c r="D17" s="30"/>
      <c r="E17" s="33">
        <v>67000</v>
      </c>
      <c r="F17" s="33"/>
      <c r="G17" s="33"/>
      <c r="H17" s="33"/>
      <c r="I17" s="33"/>
      <c r="J17" s="33"/>
      <c r="K17" s="33"/>
      <c r="L17" s="33"/>
      <c r="M17" s="33"/>
      <c r="N17" s="33">
        <v>3000</v>
      </c>
      <c r="O17" s="33"/>
      <c r="P17" s="33"/>
      <c r="Q17" s="33"/>
      <c r="R17" s="32">
        <f>SUM(E17:Q17)</f>
        <v>70000</v>
      </c>
      <c r="S17" s="116"/>
      <c r="T17" s="33"/>
      <c r="U17" s="33"/>
      <c r="V17" s="27">
        <v>329</v>
      </c>
      <c r="W17" s="28" t="s">
        <v>31</v>
      </c>
    </row>
    <row r="18" spans="1:23" s="18" customFormat="1" ht="12" x14ac:dyDescent="0.2">
      <c r="A18" s="34">
        <v>34</v>
      </c>
      <c r="B18" s="35" t="s">
        <v>32</v>
      </c>
      <c r="C18" s="36">
        <f>C19</f>
        <v>26000</v>
      </c>
      <c r="D18" s="36"/>
      <c r="E18" s="36">
        <f t="shared" ref="E18:R23" si="8">E19</f>
        <v>26000</v>
      </c>
      <c r="F18" s="36">
        <f t="shared" si="8"/>
        <v>0</v>
      </c>
      <c r="G18" s="36">
        <f t="shared" si="8"/>
        <v>0</v>
      </c>
      <c r="H18" s="36">
        <f t="shared" si="8"/>
        <v>0</v>
      </c>
      <c r="I18" s="36">
        <f t="shared" si="8"/>
        <v>0</v>
      </c>
      <c r="J18" s="36">
        <f t="shared" si="8"/>
        <v>0</v>
      </c>
      <c r="K18" s="36">
        <f t="shared" si="8"/>
        <v>0</v>
      </c>
      <c r="L18" s="36">
        <f t="shared" si="8"/>
        <v>0</v>
      </c>
      <c r="M18" s="36">
        <f t="shared" si="8"/>
        <v>0</v>
      </c>
      <c r="N18" s="36">
        <f t="shared" si="8"/>
        <v>0</v>
      </c>
      <c r="O18" s="36">
        <f t="shared" si="8"/>
        <v>0</v>
      </c>
      <c r="P18" s="36">
        <f t="shared" si="8"/>
        <v>0</v>
      </c>
      <c r="Q18" s="36">
        <f t="shared" si="8"/>
        <v>0</v>
      </c>
      <c r="R18" s="36">
        <f t="shared" si="8"/>
        <v>26000</v>
      </c>
      <c r="S18" s="116"/>
      <c r="T18" s="36">
        <v>26000</v>
      </c>
      <c r="U18" s="36">
        <v>26000</v>
      </c>
      <c r="V18" s="34">
        <v>34</v>
      </c>
      <c r="W18" s="35" t="s">
        <v>32</v>
      </c>
    </row>
    <row r="19" spans="1:23" ht="20.25" customHeight="1" x14ac:dyDescent="0.2">
      <c r="A19" s="27">
        <v>343</v>
      </c>
      <c r="B19" s="28" t="s">
        <v>33</v>
      </c>
      <c r="C19" s="29">
        <f>R19</f>
        <v>26000</v>
      </c>
      <c r="D19" s="30"/>
      <c r="E19" s="31">
        <v>26000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>
        <f>SUM(E19:Q19)</f>
        <v>26000</v>
      </c>
      <c r="S19" s="116"/>
      <c r="T19" s="31"/>
      <c r="U19" s="31"/>
      <c r="V19" s="27">
        <v>343</v>
      </c>
      <c r="W19" s="28" t="s">
        <v>33</v>
      </c>
    </row>
    <row r="20" spans="1:23" s="7" customFormat="1" ht="51" x14ac:dyDescent="0.2">
      <c r="A20" s="24">
        <v>36</v>
      </c>
      <c r="B20" s="25" t="s">
        <v>34</v>
      </c>
      <c r="C20" s="26">
        <f>SUM(C21:C22)</f>
        <v>0</v>
      </c>
      <c r="D20" s="26"/>
      <c r="E20" s="26"/>
      <c r="F20" s="26">
        <f t="shared" ref="F20:R20" si="9">SUM(F21:F22)</f>
        <v>0</v>
      </c>
      <c r="G20" s="26">
        <f t="shared" si="9"/>
        <v>0</v>
      </c>
      <c r="H20" s="26">
        <f t="shared" si="9"/>
        <v>0</v>
      </c>
      <c r="I20" s="26">
        <f t="shared" si="9"/>
        <v>0</v>
      </c>
      <c r="J20" s="26">
        <f t="shared" si="9"/>
        <v>0</v>
      </c>
      <c r="K20" s="26">
        <f t="shared" si="9"/>
        <v>0</v>
      </c>
      <c r="L20" s="26">
        <f t="shared" si="9"/>
        <v>0</v>
      </c>
      <c r="M20" s="26">
        <f t="shared" si="9"/>
        <v>0</v>
      </c>
      <c r="N20" s="26">
        <f t="shared" si="9"/>
        <v>0</v>
      </c>
      <c r="O20" s="26">
        <f t="shared" si="9"/>
        <v>0</v>
      </c>
      <c r="P20" s="26">
        <f t="shared" si="9"/>
        <v>0</v>
      </c>
      <c r="Q20" s="26">
        <f t="shared" si="9"/>
        <v>0</v>
      </c>
      <c r="R20" s="26">
        <f t="shared" si="9"/>
        <v>0</v>
      </c>
      <c r="S20" s="116"/>
      <c r="T20" s="26">
        <f t="shared" ref="T20:U20" si="10">SUM(T21:T22)</f>
        <v>0</v>
      </c>
      <c r="U20" s="26">
        <f t="shared" si="10"/>
        <v>0</v>
      </c>
      <c r="V20" s="24">
        <v>36</v>
      </c>
      <c r="W20" s="25" t="s">
        <v>34</v>
      </c>
    </row>
    <row r="21" spans="1:23" ht="29.25" customHeight="1" x14ac:dyDescent="0.2">
      <c r="A21" s="27">
        <v>363</v>
      </c>
      <c r="B21" s="28" t="s">
        <v>35</v>
      </c>
      <c r="C21" s="29">
        <f>R21</f>
        <v>0</v>
      </c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>
        <f>SUM(E21:Q21)</f>
        <v>0</v>
      </c>
      <c r="S21" s="116"/>
      <c r="T21" s="31"/>
      <c r="U21" s="31"/>
      <c r="V21" s="27">
        <v>363</v>
      </c>
      <c r="W21" s="28" t="s">
        <v>35</v>
      </c>
    </row>
    <row r="22" spans="1:23" ht="27" customHeight="1" x14ac:dyDescent="0.2">
      <c r="A22" s="27">
        <v>369</v>
      </c>
      <c r="B22" s="28" t="s">
        <v>36</v>
      </c>
      <c r="C22" s="29">
        <f>R22</f>
        <v>0</v>
      </c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>
        <f>SUM(E22:Q22)</f>
        <v>0</v>
      </c>
      <c r="S22" s="116"/>
      <c r="T22" s="31"/>
      <c r="U22" s="31"/>
      <c r="V22" s="27">
        <v>369</v>
      </c>
      <c r="W22" s="28" t="s">
        <v>36</v>
      </c>
    </row>
    <row r="23" spans="1:23" s="18" customFormat="1" ht="22.5" customHeight="1" x14ac:dyDescent="0.2">
      <c r="A23" s="34">
        <v>37</v>
      </c>
      <c r="B23" s="35" t="s">
        <v>37</v>
      </c>
      <c r="C23" s="36">
        <f>C24</f>
        <v>10000</v>
      </c>
      <c r="D23" s="36"/>
      <c r="E23" s="36">
        <f t="shared" si="8"/>
        <v>0</v>
      </c>
      <c r="F23" s="36">
        <f t="shared" si="8"/>
        <v>0</v>
      </c>
      <c r="G23" s="36">
        <f t="shared" si="8"/>
        <v>0</v>
      </c>
      <c r="H23" s="36">
        <f t="shared" si="8"/>
        <v>10000</v>
      </c>
      <c r="I23" s="36">
        <f t="shared" si="8"/>
        <v>0</v>
      </c>
      <c r="J23" s="36">
        <f t="shared" si="8"/>
        <v>0</v>
      </c>
      <c r="K23" s="36">
        <f t="shared" si="8"/>
        <v>0</v>
      </c>
      <c r="L23" s="36">
        <f t="shared" si="8"/>
        <v>0</v>
      </c>
      <c r="M23" s="36">
        <f t="shared" si="8"/>
        <v>0</v>
      </c>
      <c r="N23" s="36">
        <f t="shared" si="8"/>
        <v>0</v>
      </c>
      <c r="O23" s="36">
        <f t="shared" si="8"/>
        <v>0</v>
      </c>
      <c r="P23" s="36">
        <f t="shared" si="8"/>
        <v>0</v>
      </c>
      <c r="Q23" s="36">
        <f t="shared" si="8"/>
        <v>0</v>
      </c>
      <c r="R23" s="36">
        <f t="shared" si="8"/>
        <v>10000</v>
      </c>
      <c r="S23" s="116"/>
      <c r="T23" s="36">
        <v>10000</v>
      </c>
      <c r="U23" s="36">
        <v>10000</v>
      </c>
      <c r="V23" s="34">
        <v>37</v>
      </c>
      <c r="W23" s="35" t="s">
        <v>37</v>
      </c>
    </row>
    <row r="24" spans="1:23" ht="51" x14ac:dyDescent="0.2">
      <c r="A24" s="27">
        <v>372</v>
      </c>
      <c r="B24" s="28" t="s">
        <v>38</v>
      </c>
      <c r="C24" s="29">
        <f>R24</f>
        <v>10000</v>
      </c>
      <c r="D24" s="30"/>
      <c r="E24" s="31"/>
      <c r="F24" s="31"/>
      <c r="G24" s="31"/>
      <c r="H24" s="31">
        <v>10000</v>
      </c>
      <c r="I24" s="31"/>
      <c r="J24" s="31"/>
      <c r="K24" s="31"/>
      <c r="L24" s="31"/>
      <c r="M24" s="31"/>
      <c r="N24" s="31"/>
      <c r="O24" s="31"/>
      <c r="P24" s="31"/>
      <c r="Q24" s="31"/>
      <c r="R24" s="32">
        <f>SUM(E24:Q24)</f>
        <v>10000</v>
      </c>
      <c r="S24" s="116"/>
      <c r="T24" s="31"/>
      <c r="U24" s="31"/>
      <c r="V24" s="27">
        <v>372</v>
      </c>
      <c r="W24" s="28" t="s">
        <v>38</v>
      </c>
    </row>
    <row r="25" spans="1:23" s="18" customFormat="1" ht="24" x14ac:dyDescent="0.2">
      <c r="A25" s="34">
        <v>38</v>
      </c>
      <c r="B25" s="35" t="s">
        <v>24</v>
      </c>
      <c r="C25" s="36">
        <f>SUM(C26,C27)</f>
        <v>0</v>
      </c>
      <c r="D25" s="36"/>
      <c r="E25" s="36">
        <f t="shared" ref="E25:F25" si="11">SUM(E26,E27)</f>
        <v>0</v>
      </c>
      <c r="F25" s="36">
        <f t="shared" si="11"/>
        <v>0</v>
      </c>
      <c r="G25" s="36">
        <f>SUM(G26,G27)</f>
        <v>0</v>
      </c>
      <c r="H25" s="36">
        <f t="shared" ref="H25:U25" si="12">SUM(H26,H27)</f>
        <v>0</v>
      </c>
      <c r="I25" s="36">
        <f t="shared" si="12"/>
        <v>0</v>
      </c>
      <c r="J25" s="36">
        <f t="shared" si="12"/>
        <v>0</v>
      </c>
      <c r="K25" s="36">
        <f t="shared" si="12"/>
        <v>0</v>
      </c>
      <c r="L25" s="36">
        <f t="shared" si="12"/>
        <v>0</v>
      </c>
      <c r="M25" s="36">
        <f t="shared" si="12"/>
        <v>0</v>
      </c>
      <c r="N25" s="36">
        <f t="shared" si="12"/>
        <v>0</v>
      </c>
      <c r="O25" s="36">
        <f t="shared" si="12"/>
        <v>0</v>
      </c>
      <c r="P25" s="36">
        <f t="shared" si="12"/>
        <v>0</v>
      </c>
      <c r="Q25" s="36">
        <f t="shared" si="12"/>
        <v>0</v>
      </c>
      <c r="R25" s="36">
        <f t="shared" si="12"/>
        <v>0</v>
      </c>
      <c r="S25" s="116"/>
      <c r="T25" s="36">
        <f t="shared" si="12"/>
        <v>0</v>
      </c>
      <c r="U25" s="36">
        <f t="shared" si="12"/>
        <v>0</v>
      </c>
      <c r="V25" s="34">
        <v>38</v>
      </c>
      <c r="W25" s="35" t="s">
        <v>24</v>
      </c>
    </row>
    <row r="26" spans="1:23" x14ac:dyDescent="0.2">
      <c r="A26" s="27">
        <v>381</v>
      </c>
      <c r="B26" s="28" t="s">
        <v>39</v>
      </c>
      <c r="C26" s="29">
        <f>R26</f>
        <v>0</v>
      </c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2">
        <f>SUM(E26:Q26)</f>
        <v>0</v>
      </c>
      <c r="S26" s="116"/>
      <c r="T26" s="31"/>
      <c r="U26" s="31"/>
      <c r="V26" s="27">
        <v>381</v>
      </c>
      <c r="W26" s="28" t="s">
        <v>39</v>
      </c>
    </row>
    <row r="27" spans="1:23" ht="25.5" x14ac:dyDescent="0.2">
      <c r="A27" s="27">
        <v>383</v>
      </c>
      <c r="B27" s="28" t="s">
        <v>40</v>
      </c>
      <c r="C27" s="29">
        <f>R27</f>
        <v>0</v>
      </c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2">
        <f>SUM(E27:Q27)</f>
        <v>0</v>
      </c>
      <c r="S27" s="116"/>
      <c r="T27" s="31"/>
      <c r="U27" s="31"/>
      <c r="V27" s="27">
        <v>383</v>
      </c>
      <c r="W27" s="28" t="s">
        <v>40</v>
      </c>
    </row>
    <row r="28" spans="1:23" s="37" customFormat="1" ht="28.5" customHeight="1" x14ac:dyDescent="0.2">
      <c r="A28" s="19">
        <v>4</v>
      </c>
      <c r="B28" s="20" t="s">
        <v>41</v>
      </c>
      <c r="C28" s="21">
        <f>SUM(C29,C31,C37)</f>
        <v>100000</v>
      </c>
      <c r="D28" s="22"/>
      <c r="E28" s="21">
        <f t="shared" ref="E28:R28" si="13">SUM(E29,E31,E37)</f>
        <v>100000</v>
      </c>
      <c r="F28" s="21">
        <f t="shared" si="13"/>
        <v>0</v>
      </c>
      <c r="G28" s="21">
        <f t="shared" si="13"/>
        <v>0</v>
      </c>
      <c r="H28" s="21">
        <f t="shared" si="13"/>
        <v>0</v>
      </c>
      <c r="I28" s="21">
        <f t="shared" si="13"/>
        <v>0</v>
      </c>
      <c r="J28" s="21">
        <f t="shared" si="13"/>
        <v>0</v>
      </c>
      <c r="K28" s="21">
        <f t="shared" si="13"/>
        <v>0</v>
      </c>
      <c r="L28" s="21">
        <f t="shared" si="13"/>
        <v>0</v>
      </c>
      <c r="M28" s="21">
        <f t="shared" si="13"/>
        <v>0</v>
      </c>
      <c r="N28" s="21">
        <f t="shared" si="13"/>
        <v>0</v>
      </c>
      <c r="O28" s="21">
        <f t="shared" si="13"/>
        <v>0</v>
      </c>
      <c r="P28" s="21">
        <f t="shared" si="13"/>
        <v>0</v>
      </c>
      <c r="Q28" s="21">
        <f t="shared" si="13"/>
        <v>0</v>
      </c>
      <c r="R28" s="21">
        <f t="shared" si="13"/>
        <v>100000</v>
      </c>
      <c r="S28" s="116"/>
      <c r="T28" s="21">
        <v>100000</v>
      </c>
      <c r="U28" s="21">
        <v>100000</v>
      </c>
      <c r="V28" s="19">
        <v>4</v>
      </c>
      <c r="W28" s="20" t="s">
        <v>41</v>
      </c>
    </row>
    <row r="29" spans="1:23" s="7" customFormat="1" ht="51.75" customHeight="1" x14ac:dyDescent="0.2">
      <c r="A29" s="24">
        <v>41</v>
      </c>
      <c r="B29" s="25" t="s">
        <v>42</v>
      </c>
      <c r="C29" s="26">
        <f>C30</f>
        <v>0</v>
      </c>
      <c r="D29" s="26"/>
      <c r="E29" s="26">
        <f t="shared" ref="E29:U29" si="14">E30</f>
        <v>0</v>
      </c>
      <c r="F29" s="26">
        <f t="shared" si="14"/>
        <v>0</v>
      </c>
      <c r="G29" s="26">
        <f t="shared" si="14"/>
        <v>0</v>
      </c>
      <c r="H29" s="26">
        <f t="shared" si="14"/>
        <v>0</v>
      </c>
      <c r="I29" s="26">
        <f t="shared" si="14"/>
        <v>0</v>
      </c>
      <c r="J29" s="26">
        <f t="shared" si="14"/>
        <v>0</v>
      </c>
      <c r="K29" s="26">
        <f t="shared" si="14"/>
        <v>0</v>
      </c>
      <c r="L29" s="26">
        <f t="shared" si="14"/>
        <v>0</v>
      </c>
      <c r="M29" s="26">
        <f t="shared" si="14"/>
        <v>0</v>
      </c>
      <c r="N29" s="26">
        <f t="shared" si="14"/>
        <v>0</v>
      </c>
      <c r="O29" s="26">
        <f t="shared" si="14"/>
        <v>0</v>
      </c>
      <c r="P29" s="26">
        <f t="shared" si="14"/>
        <v>0</v>
      </c>
      <c r="Q29" s="26">
        <f t="shared" si="14"/>
        <v>0</v>
      </c>
      <c r="R29" s="26">
        <f t="shared" si="14"/>
        <v>0</v>
      </c>
      <c r="S29" s="116"/>
      <c r="T29" s="26">
        <f t="shared" si="14"/>
        <v>0</v>
      </c>
      <c r="U29" s="26">
        <f t="shared" si="14"/>
        <v>0</v>
      </c>
      <c r="V29" s="24">
        <v>41</v>
      </c>
      <c r="W29" s="25" t="s">
        <v>42</v>
      </c>
    </row>
    <row r="30" spans="1:23" x14ac:dyDescent="0.2">
      <c r="A30" s="27">
        <v>412</v>
      </c>
      <c r="B30" s="38" t="s">
        <v>43</v>
      </c>
      <c r="C30" s="29">
        <f t="shared" ref="C30" si="15">R30</f>
        <v>0</v>
      </c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2">
        <f>SUM(E30:Q30)</f>
        <v>0</v>
      </c>
      <c r="S30" s="116"/>
      <c r="T30" s="31"/>
      <c r="U30" s="31"/>
      <c r="V30" s="27">
        <v>412</v>
      </c>
      <c r="W30" s="38" t="s">
        <v>43</v>
      </c>
    </row>
    <row r="31" spans="1:23" s="7" customFormat="1" ht="51.75" customHeight="1" x14ac:dyDescent="0.2">
      <c r="A31" s="24">
        <v>42</v>
      </c>
      <c r="B31" s="25" t="s">
        <v>44</v>
      </c>
      <c r="C31" s="26">
        <f>SUM(C32:C36)</f>
        <v>100000</v>
      </c>
      <c r="D31" s="26"/>
      <c r="E31" s="26">
        <f t="shared" ref="E31:R31" si="16">SUM(E32:E36)</f>
        <v>100000</v>
      </c>
      <c r="F31" s="26">
        <f t="shared" si="16"/>
        <v>0</v>
      </c>
      <c r="G31" s="26">
        <f t="shared" si="16"/>
        <v>0</v>
      </c>
      <c r="H31" s="26">
        <f t="shared" si="16"/>
        <v>0</v>
      </c>
      <c r="I31" s="26">
        <f t="shared" si="16"/>
        <v>0</v>
      </c>
      <c r="J31" s="26">
        <f t="shared" si="16"/>
        <v>0</v>
      </c>
      <c r="K31" s="26">
        <f t="shared" si="16"/>
        <v>0</v>
      </c>
      <c r="L31" s="26">
        <f t="shared" si="16"/>
        <v>0</v>
      </c>
      <c r="M31" s="26">
        <f t="shared" si="16"/>
        <v>0</v>
      </c>
      <c r="N31" s="26">
        <f t="shared" si="16"/>
        <v>0</v>
      </c>
      <c r="O31" s="26">
        <f t="shared" si="16"/>
        <v>0</v>
      </c>
      <c r="P31" s="26">
        <f t="shared" si="16"/>
        <v>0</v>
      </c>
      <c r="Q31" s="26">
        <f t="shared" si="16"/>
        <v>0</v>
      </c>
      <c r="R31" s="26">
        <f t="shared" si="16"/>
        <v>100000</v>
      </c>
      <c r="S31" s="116"/>
      <c r="T31" s="26">
        <v>100000</v>
      </c>
      <c r="U31" s="26">
        <v>100000</v>
      </c>
      <c r="V31" s="24">
        <v>42</v>
      </c>
      <c r="W31" s="25" t="s">
        <v>44</v>
      </c>
    </row>
    <row r="32" spans="1:23" x14ac:dyDescent="0.2">
      <c r="A32" s="27">
        <v>421</v>
      </c>
      <c r="B32" s="38" t="s">
        <v>45</v>
      </c>
      <c r="C32" s="29">
        <f t="shared" ref="C32:C36" si="17">R32</f>
        <v>0</v>
      </c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2">
        <f>SUM(E32:Q32)</f>
        <v>0</v>
      </c>
      <c r="S32" s="116"/>
      <c r="T32" s="31"/>
      <c r="U32" s="31"/>
      <c r="V32" s="27">
        <v>421</v>
      </c>
      <c r="W32" s="38" t="s">
        <v>45</v>
      </c>
    </row>
    <row r="33" spans="1:23" ht="25.5" x14ac:dyDescent="0.2">
      <c r="A33" s="27">
        <v>422</v>
      </c>
      <c r="B33" s="28" t="s">
        <v>46</v>
      </c>
      <c r="C33" s="29">
        <f t="shared" si="17"/>
        <v>100000</v>
      </c>
      <c r="D33" s="30"/>
      <c r="E33" s="31">
        <v>100000</v>
      </c>
      <c r="F33" s="31"/>
      <c r="G33" s="31"/>
      <c r="H33" s="31"/>
      <c r="I33" s="39"/>
      <c r="J33" s="39"/>
      <c r="K33" s="39"/>
      <c r="L33" s="33"/>
      <c r="M33" s="39"/>
      <c r="N33" s="31"/>
      <c r="O33" s="31"/>
      <c r="P33" s="31"/>
      <c r="Q33" s="31"/>
      <c r="R33" s="32">
        <f>SUM(E33:Q33)</f>
        <v>100000</v>
      </c>
      <c r="S33" s="116"/>
      <c r="T33" s="31"/>
      <c r="U33" s="31"/>
      <c r="V33" s="27">
        <v>422</v>
      </c>
      <c r="W33" s="28" t="s">
        <v>46</v>
      </c>
    </row>
    <row r="34" spans="1:23" ht="25.5" x14ac:dyDescent="0.2">
      <c r="A34" s="27">
        <v>423</v>
      </c>
      <c r="B34" s="28" t="s">
        <v>47</v>
      </c>
      <c r="C34" s="29">
        <f t="shared" si="17"/>
        <v>0</v>
      </c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>
        <f>SUM(E34:Q34)</f>
        <v>0</v>
      </c>
      <c r="S34" s="116"/>
      <c r="T34" s="31"/>
      <c r="U34" s="31"/>
      <c r="V34" s="27">
        <v>423</v>
      </c>
      <c r="W34" s="28" t="s">
        <v>47</v>
      </c>
    </row>
    <row r="35" spans="1:23" ht="19.5" customHeight="1" x14ac:dyDescent="0.2">
      <c r="A35" s="27">
        <v>424</v>
      </c>
      <c r="B35" s="28" t="s">
        <v>48</v>
      </c>
      <c r="C35" s="29">
        <f t="shared" si="17"/>
        <v>0</v>
      </c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2">
        <f>SUM(E35:Q35)</f>
        <v>0</v>
      </c>
      <c r="S35" s="116"/>
      <c r="T35" s="31"/>
      <c r="U35" s="31"/>
      <c r="V35" s="27">
        <v>424</v>
      </c>
      <c r="W35" s="28" t="s">
        <v>48</v>
      </c>
    </row>
    <row r="36" spans="1:23" ht="25.5" x14ac:dyDescent="0.2">
      <c r="A36" s="27">
        <v>426</v>
      </c>
      <c r="B36" s="28" t="s">
        <v>43</v>
      </c>
      <c r="C36" s="29">
        <f t="shared" si="17"/>
        <v>0</v>
      </c>
      <c r="D36" s="30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2">
        <f>SUM(E36:Q36)</f>
        <v>0</v>
      </c>
      <c r="S36" s="116"/>
      <c r="T36" s="31"/>
      <c r="U36" s="31"/>
      <c r="V36" s="27">
        <v>426</v>
      </c>
      <c r="W36" s="28" t="s">
        <v>43</v>
      </c>
    </row>
    <row r="37" spans="1:23" s="7" customFormat="1" ht="63.75" x14ac:dyDescent="0.2">
      <c r="A37" s="24">
        <v>45</v>
      </c>
      <c r="B37" s="25" t="s">
        <v>49</v>
      </c>
      <c r="C37" s="26">
        <f>SUM(C38:C40)</f>
        <v>0</v>
      </c>
      <c r="D37" s="26"/>
      <c r="E37" s="26">
        <f t="shared" ref="E37:Q37" si="18">SUM(E38:E40)</f>
        <v>0</v>
      </c>
      <c r="F37" s="26">
        <f t="shared" si="18"/>
        <v>0</v>
      </c>
      <c r="G37" s="26">
        <f t="shared" si="18"/>
        <v>0</v>
      </c>
      <c r="H37" s="26">
        <f t="shared" si="18"/>
        <v>0</v>
      </c>
      <c r="I37" s="26">
        <f t="shared" si="18"/>
        <v>0</v>
      </c>
      <c r="J37" s="26">
        <f t="shared" si="18"/>
        <v>0</v>
      </c>
      <c r="K37" s="26">
        <f t="shared" si="18"/>
        <v>0</v>
      </c>
      <c r="L37" s="26">
        <f t="shared" si="18"/>
        <v>0</v>
      </c>
      <c r="M37" s="26">
        <f t="shared" si="18"/>
        <v>0</v>
      </c>
      <c r="N37" s="26">
        <f t="shared" si="18"/>
        <v>0</v>
      </c>
      <c r="O37" s="26">
        <f t="shared" si="18"/>
        <v>0</v>
      </c>
      <c r="P37" s="26">
        <f t="shared" si="18"/>
        <v>0</v>
      </c>
      <c r="Q37" s="26">
        <f t="shared" si="18"/>
        <v>0</v>
      </c>
      <c r="R37" s="26">
        <f>SUM(R38:R40)</f>
        <v>0</v>
      </c>
      <c r="S37" s="116"/>
      <c r="T37" s="26">
        <f t="shared" ref="T37:U37" si="19">SUM(T38:T40)</f>
        <v>0</v>
      </c>
      <c r="U37" s="26">
        <f t="shared" si="19"/>
        <v>0</v>
      </c>
      <c r="V37" s="24">
        <v>45</v>
      </c>
      <c r="W37" s="25" t="s">
        <v>49</v>
      </c>
    </row>
    <row r="38" spans="1:23" ht="51" x14ac:dyDescent="0.2">
      <c r="A38" s="27">
        <v>451</v>
      </c>
      <c r="B38" s="28" t="s">
        <v>49</v>
      </c>
      <c r="C38" s="29">
        <f>R38</f>
        <v>0</v>
      </c>
      <c r="D38" s="30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1"/>
      <c r="R38" s="32">
        <f>SUM(E38:Q38)</f>
        <v>0</v>
      </c>
      <c r="S38" s="116"/>
      <c r="T38" s="33"/>
      <c r="U38" s="33"/>
      <c r="V38" s="27">
        <v>451</v>
      </c>
      <c r="W38" s="28" t="s">
        <v>49</v>
      </c>
    </row>
    <row r="39" spans="1:23" ht="51" x14ac:dyDescent="0.2">
      <c r="A39" s="27">
        <v>452</v>
      </c>
      <c r="B39" s="28" t="s">
        <v>50</v>
      </c>
      <c r="C39" s="29">
        <f t="shared" ref="C39:C40" si="20">R39</f>
        <v>0</v>
      </c>
      <c r="D39" s="30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1"/>
      <c r="R39" s="32">
        <f t="shared" ref="R39:R40" si="21">SUM(E39:Q39)</f>
        <v>0</v>
      </c>
      <c r="S39" s="116"/>
      <c r="T39" s="33"/>
      <c r="U39" s="33"/>
      <c r="V39" s="27">
        <v>452</v>
      </c>
      <c r="W39" s="28" t="s">
        <v>50</v>
      </c>
    </row>
    <row r="40" spans="1:23" ht="51" x14ac:dyDescent="0.2">
      <c r="A40" s="27">
        <v>453</v>
      </c>
      <c r="B40" s="28" t="s">
        <v>51</v>
      </c>
      <c r="C40" s="29">
        <f t="shared" si="20"/>
        <v>0</v>
      </c>
      <c r="D40" s="30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1"/>
      <c r="R40" s="32">
        <f t="shared" si="21"/>
        <v>0</v>
      </c>
      <c r="S40" s="116"/>
      <c r="T40" s="33"/>
      <c r="U40" s="33"/>
      <c r="V40" s="27">
        <v>453</v>
      </c>
      <c r="W40" s="28" t="s">
        <v>51</v>
      </c>
    </row>
    <row r="41" spans="1:23" s="44" customFormat="1" ht="25.5" customHeight="1" x14ac:dyDescent="0.2">
      <c r="A41" s="40">
        <v>5</v>
      </c>
      <c r="B41" s="41" t="s">
        <v>52</v>
      </c>
      <c r="C41" s="42">
        <f>SUM(C42)</f>
        <v>0</v>
      </c>
      <c r="D41" s="43"/>
      <c r="E41" s="42">
        <f t="shared" ref="E41:U41" si="22">SUM(E42)</f>
        <v>0</v>
      </c>
      <c r="F41" s="42">
        <f t="shared" si="22"/>
        <v>0</v>
      </c>
      <c r="G41" s="42">
        <f t="shared" si="22"/>
        <v>0</v>
      </c>
      <c r="H41" s="42">
        <f t="shared" si="22"/>
        <v>0</v>
      </c>
      <c r="I41" s="42">
        <f t="shared" si="22"/>
        <v>0</v>
      </c>
      <c r="J41" s="42">
        <f t="shared" si="22"/>
        <v>0</v>
      </c>
      <c r="K41" s="42">
        <f t="shared" si="22"/>
        <v>0</v>
      </c>
      <c r="L41" s="42">
        <f t="shared" si="22"/>
        <v>0</v>
      </c>
      <c r="M41" s="42">
        <f t="shared" si="22"/>
        <v>0</v>
      </c>
      <c r="N41" s="42">
        <f t="shared" si="22"/>
        <v>0</v>
      </c>
      <c r="O41" s="42">
        <f t="shared" si="22"/>
        <v>0</v>
      </c>
      <c r="P41" s="42">
        <f t="shared" si="22"/>
        <v>0</v>
      </c>
      <c r="Q41" s="42">
        <f t="shared" si="22"/>
        <v>0</v>
      </c>
      <c r="R41" s="42">
        <f t="shared" si="22"/>
        <v>0</v>
      </c>
      <c r="S41" s="116"/>
      <c r="T41" s="42">
        <f t="shared" si="22"/>
        <v>0</v>
      </c>
      <c r="U41" s="42">
        <f t="shared" si="22"/>
        <v>0</v>
      </c>
      <c r="V41" s="40">
        <v>5</v>
      </c>
      <c r="W41" s="41" t="s">
        <v>52</v>
      </c>
    </row>
    <row r="42" spans="1:23" s="7" customFormat="1" ht="25.5" customHeight="1" x14ac:dyDescent="0.2">
      <c r="A42" s="45">
        <v>51</v>
      </c>
      <c r="B42" s="25" t="s">
        <v>53</v>
      </c>
      <c r="C42" s="26">
        <f>SUM(C43:C44)</f>
        <v>0</v>
      </c>
      <c r="D42" s="26"/>
      <c r="E42" s="26">
        <f t="shared" ref="E42:R42" si="23">SUM(E43:E44)</f>
        <v>0</v>
      </c>
      <c r="F42" s="26">
        <f t="shared" si="23"/>
        <v>0</v>
      </c>
      <c r="G42" s="26">
        <f t="shared" si="23"/>
        <v>0</v>
      </c>
      <c r="H42" s="26">
        <f t="shared" si="23"/>
        <v>0</v>
      </c>
      <c r="I42" s="26">
        <f t="shared" si="23"/>
        <v>0</v>
      </c>
      <c r="J42" s="26">
        <f t="shared" si="23"/>
        <v>0</v>
      </c>
      <c r="K42" s="26">
        <f t="shared" si="23"/>
        <v>0</v>
      </c>
      <c r="L42" s="26">
        <f t="shared" si="23"/>
        <v>0</v>
      </c>
      <c r="M42" s="26">
        <f t="shared" si="23"/>
        <v>0</v>
      </c>
      <c r="N42" s="26">
        <f t="shared" si="23"/>
        <v>0</v>
      </c>
      <c r="O42" s="26">
        <f t="shared" si="23"/>
        <v>0</v>
      </c>
      <c r="P42" s="26">
        <f t="shared" si="23"/>
        <v>0</v>
      </c>
      <c r="Q42" s="26">
        <f t="shared" si="23"/>
        <v>0</v>
      </c>
      <c r="R42" s="26">
        <f t="shared" si="23"/>
        <v>0</v>
      </c>
      <c r="S42" s="116"/>
      <c r="T42" s="26">
        <f t="shared" ref="T42:U42" si="24">SUM(T43:T44)</f>
        <v>0</v>
      </c>
      <c r="U42" s="26">
        <f t="shared" si="24"/>
        <v>0</v>
      </c>
      <c r="V42" s="45">
        <v>51</v>
      </c>
      <c r="W42" s="25" t="s">
        <v>53</v>
      </c>
    </row>
    <row r="43" spans="1:23" ht="49.5" customHeight="1" x14ac:dyDescent="0.2">
      <c r="A43" s="46">
        <v>515</v>
      </c>
      <c r="B43" s="28" t="s">
        <v>54</v>
      </c>
      <c r="C43" s="29">
        <f>R43</f>
        <v>0</v>
      </c>
      <c r="D43" s="30"/>
      <c r="E43" s="47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2">
        <f>SUM(E43:Q43)</f>
        <v>0</v>
      </c>
      <c r="S43" s="116"/>
      <c r="T43" s="47"/>
      <c r="U43" s="47"/>
      <c r="V43" s="46">
        <v>515</v>
      </c>
      <c r="W43" s="28" t="s">
        <v>54</v>
      </c>
    </row>
    <row r="44" spans="1:23" ht="49.5" customHeight="1" x14ac:dyDescent="0.2">
      <c r="A44" s="46">
        <v>516</v>
      </c>
      <c r="B44" s="28" t="s">
        <v>55</v>
      </c>
      <c r="C44" s="29">
        <f>R44</f>
        <v>0</v>
      </c>
      <c r="D44" s="30"/>
      <c r="E44" s="47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>
        <f>SUM(E44:Q44)</f>
        <v>0</v>
      </c>
      <c r="S44" s="117"/>
      <c r="T44" s="47"/>
      <c r="U44" s="47"/>
      <c r="V44" s="46">
        <v>516</v>
      </c>
      <c r="W44" s="28" t="s">
        <v>55</v>
      </c>
    </row>
    <row r="45" spans="1:23" x14ac:dyDescent="0.2">
      <c r="A45" s="8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7"/>
      <c r="S45" s="7"/>
      <c r="T45" s="2"/>
      <c r="U45" s="2"/>
      <c r="V45" s="8"/>
      <c r="W45" s="9"/>
    </row>
    <row r="46" spans="1:23" x14ac:dyDescent="0.2">
      <c r="A46" s="8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7"/>
      <c r="S46" s="7"/>
      <c r="T46" s="2"/>
      <c r="U46" s="2"/>
      <c r="V46" s="8"/>
      <c r="W46" s="9"/>
    </row>
    <row r="47" spans="1:23" x14ac:dyDescent="0.2">
      <c r="A47" s="8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7"/>
      <c r="S47" s="7"/>
      <c r="T47" s="2"/>
      <c r="U47" s="2"/>
      <c r="V47" s="8"/>
      <c r="W47" s="9"/>
    </row>
    <row r="48" spans="1:23" x14ac:dyDescent="0.2">
      <c r="A48" s="8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7"/>
      <c r="S48" s="7"/>
      <c r="T48" s="2"/>
      <c r="U48" s="2"/>
      <c r="V48" s="8"/>
      <c r="W48" s="9"/>
    </row>
    <row r="49" spans="1:23" x14ac:dyDescent="0.2">
      <c r="A49" s="8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7"/>
      <c r="S49" s="7"/>
      <c r="T49" s="2"/>
      <c r="U49" s="2"/>
      <c r="V49" s="8"/>
      <c r="W49" s="9"/>
    </row>
    <row r="50" spans="1:23" x14ac:dyDescent="0.2">
      <c r="A50" s="8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7"/>
      <c r="S50" s="7"/>
      <c r="T50" s="2"/>
      <c r="U50" s="2"/>
      <c r="V50" s="8"/>
      <c r="W50" s="9"/>
    </row>
    <row r="51" spans="1:23" x14ac:dyDescent="0.2">
      <c r="A51" s="8"/>
      <c r="B51" s="9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7"/>
      <c r="S51" s="7"/>
      <c r="T51" s="2"/>
      <c r="U51" s="2"/>
      <c r="V51" s="8"/>
      <c r="W51" s="9"/>
    </row>
    <row r="52" spans="1:23" x14ac:dyDescent="0.2">
      <c r="A52" s="8"/>
      <c r="B52" s="9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7"/>
      <c r="S52" s="7"/>
      <c r="T52" s="2"/>
      <c r="U52" s="2"/>
      <c r="V52" s="8"/>
      <c r="W52" s="9"/>
    </row>
    <row r="53" spans="1:23" x14ac:dyDescent="0.2">
      <c r="A53" s="8"/>
      <c r="B53" s="9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7"/>
      <c r="S53" s="7"/>
      <c r="T53" s="2"/>
      <c r="U53" s="2"/>
      <c r="V53" s="8"/>
      <c r="W53" s="9"/>
    </row>
    <row r="54" spans="1:23" x14ac:dyDescent="0.2">
      <c r="A54" s="8"/>
      <c r="B54" s="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7"/>
      <c r="S54" s="7"/>
      <c r="T54" s="2"/>
      <c r="U54" s="2"/>
      <c r="V54" s="8"/>
      <c r="W54" s="9"/>
    </row>
    <row r="55" spans="1:23" x14ac:dyDescent="0.2">
      <c r="A55" s="8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7"/>
      <c r="S55" s="7"/>
      <c r="T55" s="2"/>
      <c r="U55" s="2"/>
      <c r="V55" s="8"/>
      <c r="W55" s="9"/>
    </row>
    <row r="56" spans="1:23" x14ac:dyDescent="0.2">
      <c r="A56" s="8"/>
      <c r="B56" s="9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7"/>
      <c r="S56" s="7"/>
      <c r="T56" s="2"/>
      <c r="U56" s="2"/>
      <c r="V56" s="8"/>
      <c r="W56" s="9"/>
    </row>
    <row r="57" spans="1:23" x14ac:dyDescent="0.2">
      <c r="A57" s="8"/>
      <c r="B57" s="9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7"/>
      <c r="S57" s="7"/>
      <c r="T57" s="2"/>
      <c r="U57" s="2"/>
      <c r="V57" s="8"/>
      <c r="W57" s="9"/>
    </row>
    <row r="58" spans="1:23" x14ac:dyDescent="0.2">
      <c r="A58" s="8"/>
      <c r="B58" s="9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7"/>
      <c r="S58" s="7"/>
      <c r="T58" s="2"/>
      <c r="U58" s="2"/>
      <c r="V58" s="8"/>
      <c r="W58" s="9"/>
    </row>
    <row r="59" spans="1:23" x14ac:dyDescent="0.2">
      <c r="A59" s="8"/>
      <c r="B59" s="9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7"/>
      <c r="S59" s="7"/>
      <c r="T59" s="2"/>
      <c r="U59" s="2"/>
      <c r="V59" s="8"/>
      <c r="W59" s="9"/>
    </row>
    <row r="60" spans="1:23" x14ac:dyDescent="0.2">
      <c r="A60" s="8"/>
      <c r="B60" s="9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7"/>
      <c r="S60" s="7"/>
      <c r="T60" s="2"/>
      <c r="U60" s="2"/>
      <c r="V60" s="8"/>
      <c r="W60" s="9"/>
    </row>
    <row r="61" spans="1:23" x14ac:dyDescent="0.2">
      <c r="A61" s="8"/>
      <c r="B61" s="9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7"/>
      <c r="S61" s="7"/>
      <c r="T61" s="2"/>
      <c r="U61" s="2"/>
      <c r="V61" s="8"/>
      <c r="W61" s="9"/>
    </row>
    <row r="62" spans="1:23" x14ac:dyDescent="0.2">
      <c r="A62" s="8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7"/>
      <c r="S62" s="7"/>
      <c r="T62" s="2"/>
      <c r="U62" s="2"/>
      <c r="V62" s="8"/>
      <c r="W62" s="9"/>
    </row>
    <row r="63" spans="1:23" x14ac:dyDescent="0.2">
      <c r="A63" s="8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7"/>
      <c r="S63" s="7"/>
      <c r="T63" s="2"/>
      <c r="U63" s="2"/>
      <c r="V63" s="8"/>
      <c r="W63" s="9"/>
    </row>
    <row r="64" spans="1:23" x14ac:dyDescent="0.2">
      <c r="A64" s="8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7"/>
      <c r="S64" s="7"/>
      <c r="T64" s="2"/>
      <c r="U64" s="2"/>
      <c r="V64" s="8"/>
      <c r="W64" s="9"/>
    </row>
    <row r="65" spans="1:23" x14ac:dyDescent="0.2">
      <c r="A65" s="8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7"/>
      <c r="S65" s="7"/>
      <c r="T65" s="2"/>
      <c r="U65" s="2"/>
      <c r="V65" s="8"/>
      <c r="W65" s="9"/>
    </row>
    <row r="66" spans="1:23" x14ac:dyDescent="0.2">
      <c r="A66" s="8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7"/>
      <c r="S66" s="7"/>
      <c r="T66" s="2"/>
      <c r="U66" s="2"/>
      <c r="V66" s="8"/>
      <c r="W66" s="9"/>
    </row>
    <row r="67" spans="1:23" x14ac:dyDescent="0.2">
      <c r="A67" s="8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7"/>
      <c r="S67" s="7"/>
      <c r="T67" s="2"/>
      <c r="U67" s="2"/>
      <c r="V67" s="8"/>
      <c r="W67" s="9"/>
    </row>
    <row r="68" spans="1:23" x14ac:dyDescent="0.2">
      <c r="A68" s="8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7"/>
      <c r="S68" s="7"/>
      <c r="T68" s="2"/>
      <c r="U68" s="2"/>
      <c r="V68" s="8"/>
      <c r="W68" s="9"/>
    </row>
    <row r="69" spans="1:23" x14ac:dyDescent="0.2">
      <c r="A69" s="8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7"/>
      <c r="S69" s="7"/>
      <c r="T69" s="2"/>
      <c r="U69" s="2"/>
      <c r="V69" s="8"/>
      <c r="W69" s="9"/>
    </row>
    <row r="70" spans="1:23" x14ac:dyDescent="0.2">
      <c r="A70" s="8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7"/>
      <c r="S70" s="7"/>
      <c r="T70" s="2"/>
      <c r="U70" s="2"/>
      <c r="V70" s="8"/>
      <c r="W70" s="9"/>
    </row>
    <row r="71" spans="1:23" x14ac:dyDescent="0.2">
      <c r="A71" s="8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7"/>
      <c r="S71" s="7"/>
      <c r="T71" s="2"/>
      <c r="U71" s="2"/>
      <c r="V71" s="8"/>
      <c r="W71" s="9"/>
    </row>
    <row r="72" spans="1:23" x14ac:dyDescent="0.2">
      <c r="A72" s="8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7"/>
      <c r="S72" s="7"/>
      <c r="T72" s="2"/>
      <c r="U72" s="2"/>
      <c r="V72" s="8"/>
      <c r="W72" s="9"/>
    </row>
    <row r="73" spans="1:23" x14ac:dyDescent="0.2">
      <c r="A73" s="8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7"/>
      <c r="S73" s="7"/>
      <c r="T73" s="2"/>
      <c r="U73" s="2"/>
      <c r="V73" s="8"/>
      <c r="W73" s="9"/>
    </row>
    <row r="74" spans="1:23" x14ac:dyDescent="0.2">
      <c r="A74" s="8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7"/>
      <c r="S74" s="7"/>
      <c r="T74" s="2"/>
      <c r="U74" s="2"/>
      <c r="V74" s="8"/>
      <c r="W74" s="9"/>
    </row>
    <row r="75" spans="1:23" x14ac:dyDescent="0.2">
      <c r="A75" s="8"/>
      <c r="B75" s="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7"/>
      <c r="S75" s="7"/>
      <c r="T75" s="2"/>
      <c r="U75" s="2"/>
      <c r="V75" s="8"/>
      <c r="W75" s="9"/>
    </row>
    <row r="76" spans="1:23" x14ac:dyDescent="0.2">
      <c r="A76" s="8"/>
      <c r="B76" s="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7"/>
      <c r="S76" s="7"/>
      <c r="T76" s="2"/>
      <c r="U76" s="2"/>
      <c r="V76" s="8"/>
      <c r="W76" s="9"/>
    </row>
    <row r="77" spans="1:23" x14ac:dyDescent="0.2">
      <c r="A77" s="8"/>
      <c r="B77" s="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7"/>
      <c r="S77" s="7"/>
      <c r="T77" s="2"/>
      <c r="U77" s="2"/>
      <c r="V77" s="8"/>
      <c r="W77" s="9"/>
    </row>
    <row r="78" spans="1:23" x14ac:dyDescent="0.2">
      <c r="A78" s="8"/>
      <c r="B78" s="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7"/>
      <c r="S78" s="7"/>
      <c r="T78" s="2"/>
      <c r="U78" s="2"/>
      <c r="V78" s="8"/>
      <c r="W78" s="9"/>
    </row>
    <row r="79" spans="1:23" x14ac:dyDescent="0.2">
      <c r="A79" s="8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7"/>
      <c r="S79" s="7"/>
      <c r="T79" s="2"/>
      <c r="U79" s="2"/>
      <c r="V79" s="8"/>
      <c r="W79" s="9"/>
    </row>
    <row r="80" spans="1:23" x14ac:dyDescent="0.2">
      <c r="A80" s="8"/>
      <c r="B80" s="9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7"/>
      <c r="S80" s="7"/>
      <c r="T80" s="2"/>
      <c r="U80" s="2"/>
      <c r="V80" s="8"/>
      <c r="W80" s="9"/>
    </row>
    <row r="81" spans="1:23" x14ac:dyDescent="0.2">
      <c r="A81" s="8"/>
      <c r="B81" s="9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7"/>
      <c r="S81" s="7"/>
      <c r="T81" s="2"/>
      <c r="U81" s="2"/>
      <c r="V81" s="8"/>
      <c r="W81" s="9"/>
    </row>
    <row r="82" spans="1:23" x14ac:dyDescent="0.2">
      <c r="A82" s="8"/>
      <c r="B82" s="9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7"/>
      <c r="S82" s="7"/>
      <c r="T82" s="2"/>
      <c r="U82" s="2"/>
      <c r="V82" s="8"/>
      <c r="W82" s="9"/>
    </row>
    <row r="83" spans="1:23" x14ac:dyDescent="0.2">
      <c r="A83" s="8"/>
      <c r="B83" s="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7"/>
      <c r="S83" s="7"/>
      <c r="T83" s="2"/>
      <c r="U83" s="2"/>
      <c r="V83" s="8"/>
      <c r="W83" s="9"/>
    </row>
    <row r="84" spans="1:23" x14ac:dyDescent="0.2">
      <c r="A84" s="8"/>
      <c r="B84" s="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7"/>
      <c r="S84" s="7"/>
      <c r="T84" s="2"/>
      <c r="U84" s="2"/>
      <c r="V84" s="8"/>
      <c r="W84" s="9"/>
    </row>
    <row r="85" spans="1:23" x14ac:dyDescent="0.2">
      <c r="A85" s="8"/>
      <c r="B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7"/>
      <c r="S85" s="7"/>
      <c r="T85" s="2"/>
      <c r="U85" s="2"/>
      <c r="V85" s="8"/>
      <c r="W85" s="9"/>
    </row>
    <row r="86" spans="1:23" x14ac:dyDescent="0.2">
      <c r="A86" s="8"/>
      <c r="B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7"/>
      <c r="S86" s="7"/>
      <c r="T86" s="2"/>
      <c r="U86" s="2"/>
      <c r="V86" s="8"/>
      <c r="W86" s="9"/>
    </row>
    <row r="87" spans="1:23" x14ac:dyDescent="0.2">
      <c r="A87" s="8"/>
      <c r="B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7"/>
      <c r="S87" s="7"/>
      <c r="T87" s="2"/>
      <c r="U87" s="2"/>
      <c r="V87" s="8"/>
      <c r="W87" s="9"/>
    </row>
    <row r="88" spans="1:23" x14ac:dyDescent="0.2">
      <c r="A88" s="8"/>
      <c r="B88" s="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7"/>
      <c r="S88" s="7"/>
      <c r="T88" s="2"/>
      <c r="U88" s="2"/>
      <c r="V88" s="8"/>
      <c r="W88" s="9"/>
    </row>
    <row r="89" spans="1:23" x14ac:dyDescent="0.2">
      <c r="A89" s="8"/>
      <c r="B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7"/>
      <c r="S89" s="7"/>
      <c r="T89" s="2"/>
      <c r="U89" s="2"/>
      <c r="V89" s="8"/>
      <c r="W89" s="9"/>
    </row>
    <row r="90" spans="1:23" x14ac:dyDescent="0.2">
      <c r="A90" s="8"/>
      <c r="B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7"/>
      <c r="S90" s="7"/>
      <c r="T90" s="2"/>
      <c r="U90" s="2"/>
      <c r="V90" s="8"/>
      <c r="W90" s="9"/>
    </row>
    <row r="91" spans="1:23" x14ac:dyDescent="0.2">
      <c r="A91" s="8"/>
      <c r="B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7"/>
      <c r="S91" s="7"/>
      <c r="T91" s="2"/>
      <c r="U91" s="2"/>
      <c r="V91" s="8"/>
      <c r="W91" s="9"/>
    </row>
    <row r="92" spans="1:23" x14ac:dyDescent="0.2">
      <c r="A92" s="8"/>
      <c r="B92" s="9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7"/>
      <c r="S92" s="7"/>
      <c r="T92" s="2"/>
      <c r="U92" s="2"/>
      <c r="V92" s="8"/>
      <c r="W92" s="9"/>
    </row>
    <row r="93" spans="1:23" x14ac:dyDescent="0.2">
      <c r="A93" s="8"/>
      <c r="B93" s="9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7"/>
      <c r="S93" s="7"/>
      <c r="T93" s="2"/>
      <c r="U93" s="2"/>
      <c r="V93" s="8"/>
      <c r="W93" s="9"/>
    </row>
    <row r="94" spans="1:23" x14ac:dyDescent="0.2">
      <c r="A94" s="8"/>
      <c r="B94" s="9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7"/>
      <c r="S94" s="7"/>
      <c r="T94" s="2"/>
      <c r="U94" s="2"/>
      <c r="V94" s="8"/>
      <c r="W94" s="9"/>
    </row>
    <row r="95" spans="1:23" x14ac:dyDescent="0.2">
      <c r="A95" s="8"/>
      <c r="B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7"/>
      <c r="S95" s="7"/>
      <c r="T95" s="2"/>
      <c r="U95" s="2"/>
      <c r="V95" s="8"/>
      <c r="W95" s="9"/>
    </row>
    <row r="96" spans="1:23" x14ac:dyDescent="0.2">
      <c r="A96" s="8"/>
      <c r="B96" s="9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7"/>
      <c r="S96" s="7"/>
      <c r="T96" s="2"/>
      <c r="U96" s="2"/>
      <c r="V96" s="8"/>
      <c r="W96" s="9"/>
    </row>
    <row r="97" spans="1:23" x14ac:dyDescent="0.2">
      <c r="A97" s="8"/>
      <c r="B97" s="9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7"/>
      <c r="S97" s="7"/>
      <c r="T97" s="2"/>
      <c r="U97" s="2"/>
      <c r="V97" s="8"/>
      <c r="W97" s="9"/>
    </row>
    <row r="98" spans="1:23" x14ac:dyDescent="0.2">
      <c r="A98" s="8"/>
      <c r="B98" s="9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7"/>
      <c r="S98" s="7"/>
      <c r="T98" s="2"/>
      <c r="U98" s="2"/>
      <c r="V98" s="8"/>
      <c r="W98" s="9"/>
    </row>
    <row r="99" spans="1:23" x14ac:dyDescent="0.2">
      <c r="A99" s="8"/>
      <c r="B99" s="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7"/>
      <c r="S99" s="7"/>
      <c r="T99" s="2"/>
      <c r="U99" s="2"/>
      <c r="V99" s="8"/>
      <c r="W99" s="9"/>
    </row>
    <row r="100" spans="1:23" x14ac:dyDescent="0.2">
      <c r="A100" s="8"/>
      <c r="B100" s="9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7"/>
      <c r="S100" s="7"/>
      <c r="T100" s="2"/>
      <c r="U100" s="2"/>
      <c r="V100" s="8"/>
      <c r="W100" s="9"/>
    </row>
    <row r="101" spans="1:23" x14ac:dyDescent="0.2">
      <c r="A101" s="8"/>
      <c r="B101" s="9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7"/>
      <c r="S101" s="7"/>
      <c r="T101" s="2"/>
      <c r="U101" s="2"/>
      <c r="V101" s="8"/>
      <c r="W101" s="9"/>
    </row>
    <row r="102" spans="1:23" x14ac:dyDescent="0.2">
      <c r="A102" s="8"/>
      <c r="B102" s="9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7"/>
      <c r="S102" s="7"/>
      <c r="T102" s="2"/>
      <c r="U102" s="2"/>
      <c r="V102" s="8"/>
      <c r="W102" s="9"/>
    </row>
    <row r="103" spans="1:23" x14ac:dyDescent="0.2">
      <c r="A103" s="8"/>
      <c r="B103" s="9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7"/>
      <c r="S103" s="7"/>
      <c r="T103" s="2"/>
      <c r="U103" s="2"/>
      <c r="V103" s="8"/>
      <c r="W103" s="9"/>
    </row>
    <row r="104" spans="1:23" x14ac:dyDescent="0.2">
      <c r="A104" s="8"/>
      <c r="B104" s="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7"/>
      <c r="S104" s="7"/>
      <c r="T104" s="2"/>
      <c r="U104" s="2"/>
      <c r="V104" s="8"/>
      <c r="W104" s="9"/>
    </row>
    <row r="105" spans="1:23" x14ac:dyDescent="0.2">
      <c r="A105" s="8"/>
      <c r="B105" s="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7"/>
      <c r="S105" s="7"/>
      <c r="T105" s="2"/>
      <c r="U105" s="2"/>
      <c r="V105" s="8"/>
      <c r="W105" s="9"/>
    </row>
    <row r="106" spans="1:23" x14ac:dyDescent="0.2">
      <c r="A106" s="8"/>
      <c r="B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7"/>
      <c r="S106" s="7"/>
      <c r="T106" s="2"/>
      <c r="U106" s="2"/>
      <c r="V106" s="8"/>
      <c r="W106" s="9"/>
    </row>
    <row r="107" spans="1:23" x14ac:dyDescent="0.2">
      <c r="A107" s="8"/>
      <c r="B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7"/>
      <c r="S107" s="7"/>
      <c r="T107" s="2"/>
      <c r="U107" s="2"/>
      <c r="V107" s="8"/>
      <c r="W107" s="9"/>
    </row>
    <row r="108" spans="1:23" x14ac:dyDescent="0.2">
      <c r="A108" s="8"/>
      <c r="B108" s="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7"/>
      <c r="S108" s="7"/>
      <c r="T108" s="2"/>
      <c r="U108" s="2"/>
      <c r="V108" s="8"/>
      <c r="W108" s="9"/>
    </row>
    <row r="109" spans="1:23" x14ac:dyDescent="0.2">
      <c r="A109" s="8"/>
      <c r="B109" s="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7"/>
      <c r="S109" s="7"/>
      <c r="T109" s="2"/>
      <c r="U109" s="2"/>
      <c r="V109" s="8"/>
      <c r="W109" s="9"/>
    </row>
    <row r="110" spans="1:23" x14ac:dyDescent="0.2">
      <c r="A110" s="8"/>
      <c r="B110" s="9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7"/>
      <c r="S110" s="7"/>
      <c r="T110" s="2"/>
      <c r="U110" s="2"/>
      <c r="V110" s="8"/>
      <c r="W110" s="9"/>
    </row>
    <row r="111" spans="1:23" x14ac:dyDescent="0.2">
      <c r="A111" s="8"/>
      <c r="B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7"/>
      <c r="S111" s="7"/>
      <c r="T111" s="2"/>
      <c r="U111" s="2"/>
      <c r="V111" s="8"/>
      <c r="W111" s="9"/>
    </row>
    <row r="112" spans="1:23" x14ac:dyDescent="0.2">
      <c r="A112" s="8"/>
      <c r="B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7"/>
      <c r="S112" s="7"/>
      <c r="T112" s="2"/>
      <c r="U112" s="2"/>
      <c r="V112" s="8"/>
      <c r="W112" s="9"/>
    </row>
    <row r="113" spans="1:23" x14ac:dyDescent="0.2">
      <c r="A113" s="8"/>
      <c r="B113" s="9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7"/>
      <c r="S113" s="7"/>
      <c r="T113" s="2"/>
      <c r="U113" s="2"/>
      <c r="V113" s="8"/>
      <c r="W113" s="9"/>
    </row>
    <row r="114" spans="1:23" x14ac:dyDescent="0.2">
      <c r="A114" s="8"/>
      <c r="B114" s="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7"/>
      <c r="S114" s="7"/>
      <c r="T114" s="2"/>
      <c r="U114" s="2"/>
      <c r="V114" s="8"/>
      <c r="W114" s="9"/>
    </row>
    <row r="115" spans="1:23" x14ac:dyDescent="0.2">
      <c r="A115" s="8"/>
      <c r="B115" s="9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7"/>
      <c r="S115" s="7"/>
      <c r="T115" s="2"/>
      <c r="U115" s="2"/>
      <c r="V115" s="8"/>
      <c r="W115" s="9"/>
    </row>
    <row r="116" spans="1:23" x14ac:dyDescent="0.2">
      <c r="A116" s="8"/>
      <c r="B116" s="9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7"/>
      <c r="S116" s="7"/>
      <c r="T116" s="2"/>
      <c r="U116" s="2"/>
      <c r="V116" s="8"/>
      <c r="W116" s="9"/>
    </row>
    <row r="117" spans="1:23" x14ac:dyDescent="0.2">
      <c r="A117" s="8"/>
      <c r="B117" s="9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7"/>
      <c r="S117" s="7"/>
      <c r="T117" s="2"/>
      <c r="U117" s="2"/>
      <c r="V117" s="8"/>
      <c r="W117" s="9"/>
    </row>
    <row r="118" spans="1:23" x14ac:dyDescent="0.2">
      <c r="A118" s="8"/>
      <c r="B118" s="9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7"/>
      <c r="S118" s="7"/>
      <c r="T118" s="2"/>
      <c r="U118" s="2"/>
      <c r="V118" s="8"/>
      <c r="W118" s="9"/>
    </row>
    <row r="119" spans="1:23" x14ac:dyDescent="0.2">
      <c r="A119" s="8"/>
      <c r="B119" s="9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7"/>
      <c r="S119" s="7"/>
      <c r="T119" s="2"/>
      <c r="U119" s="2"/>
      <c r="V119" s="8"/>
      <c r="W119" s="9"/>
    </row>
    <row r="120" spans="1:23" x14ac:dyDescent="0.2">
      <c r="A120" s="8"/>
      <c r="B120" s="9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7"/>
      <c r="S120" s="7"/>
      <c r="T120" s="2"/>
      <c r="U120" s="2"/>
      <c r="V120" s="8"/>
      <c r="W120" s="9"/>
    </row>
    <row r="121" spans="1:23" x14ac:dyDescent="0.2">
      <c r="A121" s="8"/>
      <c r="B121" s="9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7"/>
      <c r="S121" s="7"/>
      <c r="T121" s="2"/>
      <c r="U121" s="2"/>
      <c r="V121" s="8"/>
      <c r="W121" s="9"/>
    </row>
    <row r="122" spans="1:23" x14ac:dyDescent="0.2">
      <c r="A122" s="8"/>
      <c r="B122" s="9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7"/>
      <c r="S122" s="7"/>
      <c r="T122" s="2"/>
      <c r="U122" s="2"/>
      <c r="V122" s="8"/>
      <c r="W122" s="9"/>
    </row>
    <row r="123" spans="1:23" x14ac:dyDescent="0.2">
      <c r="A123" s="8"/>
      <c r="B123" s="9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7"/>
      <c r="S123" s="7"/>
      <c r="T123" s="2"/>
      <c r="U123" s="2"/>
      <c r="V123" s="8"/>
      <c r="W123" s="9"/>
    </row>
    <row r="124" spans="1:23" x14ac:dyDescent="0.2">
      <c r="A124" s="8"/>
      <c r="B124" s="9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7"/>
      <c r="S124" s="7"/>
      <c r="T124" s="2"/>
      <c r="U124" s="2"/>
      <c r="V124" s="8"/>
      <c r="W124" s="9"/>
    </row>
    <row r="125" spans="1:23" x14ac:dyDescent="0.2">
      <c r="A125" s="8"/>
      <c r="B125" s="9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7"/>
      <c r="S125" s="7"/>
      <c r="T125" s="2"/>
      <c r="U125" s="2"/>
      <c r="V125" s="8"/>
      <c r="W125" s="9"/>
    </row>
    <row r="126" spans="1:23" x14ac:dyDescent="0.2">
      <c r="A126" s="8"/>
      <c r="B126" s="9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7"/>
      <c r="S126" s="7"/>
      <c r="T126" s="2"/>
      <c r="U126" s="2"/>
      <c r="V126" s="8"/>
      <c r="W126" s="9"/>
    </row>
    <row r="127" spans="1:23" x14ac:dyDescent="0.2">
      <c r="A127" s="8"/>
      <c r="B127" s="9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7"/>
      <c r="S127" s="7"/>
      <c r="T127" s="2"/>
      <c r="U127" s="2"/>
      <c r="V127" s="8"/>
      <c r="W127" s="9"/>
    </row>
    <row r="128" spans="1:23" x14ac:dyDescent="0.2">
      <c r="A128" s="8"/>
      <c r="B128" s="9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7"/>
      <c r="S128" s="7"/>
      <c r="T128" s="2"/>
      <c r="U128" s="2"/>
      <c r="V128" s="8"/>
      <c r="W128" s="9"/>
    </row>
    <row r="129" spans="1:23" x14ac:dyDescent="0.2">
      <c r="A129" s="8"/>
      <c r="B129" s="9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7"/>
      <c r="S129" s="7"/>
      <c r="T129" s="2"/>
      <c r="U129" s="2"/>
      <c r="V129" s="8"/>
      <c r="W129" s="9"/>
    </row>
    <row r="130" spans="1:23" x14ac:dyDescent="0.2">
      <c r="A130" s="8"/>
      <c r="B130" s="9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7"/>
      <c r="S130" s="7"/>
      <c r="T130" s="2"/>
      <c r="U130" s="2"/>
      <c r="V130" s="8"/>
      <c r="W130" s="9"/>
    </row>
    <row r="131" spans="1:23" x14ac:dyDescent="0.2">
      <c r="A131" s="8"/>
      <c r="B131" s="9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7"/>
      <c r="S131" s="7"/>
      <c r="T131" s="2"/>
      <c r="U131" s="2"/>
      <c r="V131" s="8"/>
      <c r="W131" s="9"/>
    </row>
    <row r="132" spans="1:23" x14ac:dyDescent="0.2">
      <c r="A132" s="8"/>
      <c r="B132" s="9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7"/>
      <c r="S132" s="7"/>
      <c r="T132" s="2"/>
      <c r="U132" s="2"/>
      <c r="V132" s="8"/>
      <c r="W132" s="9"/>
    </row>
    <row r="133" spans="1:23" x14ac:dyDescent="0.2">
      <c r="A133" s="8"/>
      <c r="B133" s="9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7"/>
      <c r="S133" s="7"/>
      <c r="T133" s="2"/>
      <c r="U133" s="2"/>
      <c r="V133" s="8"/>
      <c r="W133" s="9"/>
    </row>
    <row r="134" spans="1:23" x14ac:dyDescent="0.2">
      <c r="A134" s="8"/>
      <c r="B134" s="9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7"/>
      <c r="S134" s="7"/>
      <c r="T134" s="2"/>
      <c r="U134" s="2"/>
      <c r="V134" s="8"/>
      <c r="W134" s="9"/>
    </row>
    <row r="135" spans="1:23" x14ac:dyDescent="0.2">
      <c r="A135" s="8"/>
      <c r="B135" s="9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7"/>
      <c r="S135" s="7"/>
      <c r="T135" s="2"/>
      <c r="U135" s="2"/>
      <c r="V135" s="8"/>
      <c r="W135" s="9"/>
    </row>
    <row r="136" spans="1:23" x14ac:dyDescent="0.2">
      <c r="A136" s="8"/>
      <c r="B136" s="9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7"/>
      <c r="S136" s="7"/>
      <c r="T136" s="2"/>
      <c r="U136" s="2"/>
      <c r="V136" s="8"/>
      <c r="W136" s="9"/>
    </row>
    <row r="137" spans="1:23" x14ac:dyDescent="0.2">
      <c r="A137" s="8"/>
      <c r="B137" s="9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7"/>
      <c r="S137" s="7"/>
      <c r="T137" s="2"/>
      <c r="U137" s="2"/>
      <c r="V137" s="8"/>
      <c r="W137" s="9"/>
    </row>
    <row r="138" spans="1:23" x14ac:dyDescent="0.2">
      <c r="A138" s="8"/>
      <c r="B138" s="9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7"/>
      <c r="S138" s="7"/>
      <c r="T138" s="2"/>
      <c r="U138" s="2"/>
      <c r="V138" s="8"/>
      <c r="W138" s="9"/>
    </row>
    <row r="139" spans="1:23" x14ac:dyDescent="0.2">
      <c r="A139" s="8"/>
      <c r="B139" s="9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7"/>
      <c r="S139" s="7"/>
      <c r="T139" s="2"/>
      <c r="U139" s="2"/>
      <c r="V139" s="8"/>
      <c r="W139" s="9"/>
    </row>
    <row r="140" spans="1:23" x14ac:dyDescent="0.2">
      <c r="A140" s="8"/>
      <c r="B140" s="9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7"/>
      <c r="S140" s="7"/>
      <c r="T140" s="2"/>
      <c r="U140" s="2"/>
      <c r="V140" s="8"/>
      <c r="W140" s="9"/>
    </row>
    <row r="141" spans="1:23" x14ac:dyDescent="0.2">
      <c r="A141" s="8"/>
      <c r="B141" s="9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7"/>
      <c r="S141" s="7"/>
      <c r="T141" s="2"/>
      <c r="U141" s="2"/>
      <c r="V141" s="8"/>
      <c r="W141" s="9"/>
    </row>
    <row r="142" spans="1:23" x14ac:dyDescent="0.2">
      <c r="A142" s="8"/>
      <c r="B142" s="9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7"/>
      <c r="S142" s="7"/>
      <c r="T142" s="2"/>
      <c r="U142" s="2"/>
      <c r="V142" s="8"/>
      <c r="W142" s="9"/>
    </row>
    <row r="143" spans="1:23" x14ac:dyDescent="0.2">
      <c r="A143" s="8"/>
      <c r="B143" s="9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7"/>
      <c r="S143" s="7"/>
      <c r="T143" s="2"/>
      <c r="U143" s="2"/>
      <c r="V143" s="8"/>
      <c r="W143" s="9"/>
    </row>
    <row r="144" spans="1:23" x14ac:dyDescent="0.2">
      <c r="A144" s="8"/>
      <c r="B144" s="9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7"/>
      <c r="S144" s="7"/>
      <c r="T144" s="2"/>
      <c r="U144" s="2"/>
      <c r="V144" s="8"/>
      <c r="W144" s="9"/>
    </row>
    <row r="145" spans="1:23" x14ac:dyDescent="0.2">
      <c r="A145" s="8"/>
      <c r="B145" s="9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7"/>
      <c r="S145" s="7"/>
      <c r="T145" s="2"/>
      <c r="U145" s="2"/>
      <c r="V145" s="8"/>
      <c r="W145" s="9"/>
    </row>
    <row r="146" spans="1:23" x14ac:dyDescent="0.2">
      <c r="A146" s="8"/>
      <c r="B146" s="9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7"/>
      <c r="S146" s="7"/>
      <c r="T146" s="2"/>
      <c r="U146" s="2"/>
      <c r="V146" s="8"/>
      <c r="W146" s="9"/>
    </row>
    <row r="147" spans="1:23" x14ac:dyDescent="0.2">
      <c r="A147" s="8"/>
      <c r="B147" s="9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7"/>
      <c r="S147" s="7"/>
      <c r="T147" s="2"/>
      <c r="U147" s="2"/>
      <c r="V147" s="8"/>
      <c r="W147" s="9"/>
    </row>
    <row r="148" spans="1:23" x14ac:dyDescent="0.2">
      <c r="A148" s="8"/>
      <c r="B148" s="9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7"/>
      <c r="S148" s="7"/>
      <c r="T148" s="2"/>
      <c r="U148" s="2"/>
      <c r="V148" s="8"/>
      <c r="W148" s="9"/>
    </row>
    <row r="149" spans="1:23" x14ac:dyDescent="0.2">
      <c r="A149" s="8"/>
      <c r="B149" s="9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7"/>
      <c r="S149" s="7"/>
      <c r="T149" s="2"/>
      <c r="U149" s="2"/>
      <c r="V149" s="8"/>
      <c r="W149" s="9"/>
    </row>
    <row r="150" spans="1:23" x14ac:dyDescent="0.2">
      <c r="A150" s="8"/>
      <c r="B150" s="9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7"/>
      <c r="S150" s="7"/>
      <c r="T150" s="2"/>
      <c r="U150" s="2"/>
      <c r="V150" s="8"/>
      <c r="W150" s="9"/>
    </row>
    <row r="151" spans="1:23" x14ac:dyDescent="0.2">
      <c r="A151" s="8"/>
      <c r="B151" s="9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7"/>
      <c r="S151" s="7"/>
      <c r="T151" s="2"/>
      <c r="U151" s="2"/>
      <c r="V151" s="8"/>
      <c r="W151" s="9"/>
    </row>
    <row r="152" spans="1:23" x14ac:dyDescent="0.2">
      <c r="A152" s="8"/>
      <c r="B152" s="9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7"/>
      <c r="S152" s="7"/>
      <c r="T152" s="2"/>
      <c r="U152" s="2"/>
      <c r="V152" s="8"/>
      <c r="W152" s="9"/>
    </row>
    <row r="153" spans="1:23" x14ac:dyDescent="0.2">
      <c r="A153" s="8"/>
      <c r="B153" s="9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7"/>
      <c r="S153" s="7"/>
      <c r="T153" s="2"/>
      <c r="U153" s="2"/>
      <c r="V153" s="8"/>
      <c r="W153" s="9"/>
    </row>
    <row r="154" spans="1:23" x14ac:dyDescent="0.2">
      <c r="A154" s="8"/>
      <c r="B154" s="9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7"/>
      <c r="S154" s="7"/>
      <c r="T154" s="2"/>
      <c r="U154" s="2"/>
      <c r="V154" s="8"/>
      <c r="W154" s="9"/>
    </row>
    <row r="155" spans="1:23" x14ac:dyDescent="0.2">
      <c r="A155" s="8"/>
      <c r="B155" s="9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7"/>
      <c r="S155" s="7"/>
      <c r="T155" s="2"/>
      <c r="U155" s="2"/>
      <c r="V155" s="8"/>
      <c r="W155" s="9"/>
    </row>
    <row r="156" spans="1:23" x14ac:dyDescent="0.2">
      <c r="A156" s="8"/>
      <c r="B156" s="9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7"/>
      <c r="S156" s="7"/>
      <c r="T156" s="2"/>
      <c r="U156" s="2"/>
      <c r="V156" s="8"/>
      <c r="W156" s="9"/>
    </row>
    <row r="157" spans="1:23" x14ac:dyDescent="0.2">
      <c r="A157" s="8"/>
      <c r="B157" s="9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7"/>
      <c r="S157" s="7"/>
      <c r="T157" s="2"/>
      <c r="U157" s="2"/>
      <c r="V157" s="8"/>
      <c r="W157" s="9"/>
    </row>
    <row r="158" spans="1:23" x14ac:dyDescent="0.2">
      <c r="A158" s="8"/>
      <c r="B158" s="9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7"/>
      <c r="S158" s="7"/>
      <c r="T158" s="2"/>
      <c r="U158" s="2"/>
      <c r="V158" s="8"/>
      <c r="W158" s="9"/>
    </row>
    <row r="159" spans="1:23" x14ac:dyDescent="0.2">
      <c r="A159" s="8"/>
      <c r="B159" s="9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7"/>
      <c r="S159" s="7"/>
      <c r="T159" s="2"/>
      <c r="U159" s="2"/>
      <c r="V159" s="8"/>
      <c r="W159" s="9"/>
    </row>
    <row r="160" spans="1:23" x14ac:dyDescent="0.2">
      <c r="A160" s="8"/>
      <c r="B160" s="9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7"/>
      <c r="S160" s="7"/>
      <c r="T160" s="2"/>
      <c r="U160" s="2"/>
      <c r="V160" s="8"/>
      <c r="W160" s="9"/>
    </row>
    <row r="161" spans="1:23" x14ac:dyDescent="0.2">
      <c r="A161" s="8"/>
      <c r="B161" s="9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7"/>
      <c r="S161" s="7"/>
      <c r="T161" s="2"/>
      <c r="U161" s="2"/>
      <c r="V161" s="8"/>
      <c r="W161" s="9"/>
    </row>
    <row r="162" spans="1:23" x14ac:dyDescent="0.2">
      <c r="A162" s="8"/>
      <c r="B162" s="9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7"/>
      <c r="S162" s="7"/>
      <c r="T162" s="2"/>
      <c r="U162" s="2"/>
      <c r="V162" s="8"/>
      <c r="W162" s="9"/>
    </row>
    <row r="163" spans="1:23" x14ac:dyDescent="0.2">
      <c r="A163" s="8"/>
      <c r="B163" s="9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7"/>
      <c r="S163" s="7"/>
      <c r="T163" s="2"/>
      <c r="U163" s="2"/>
      <c r="V163" s="8"/>
      <c r="W163" s="9"/>
    </row>
    <row r="164" spans="1:23" x14ac:dyDescent="0.2">
      <c r="A164" s="8"/>
      <c r="B164" s="9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7"/>
      <c r="S164" s="7"/>
      <c r="T164" s="2"/>
      <c r="U164" s="2"/>
      <c r="V164" s="8"/>
      <c r="W164" s="9"/>
    </row>
    <row r="165" spans="1:23" x14ac:dyDescent="0.2">
      <c r="A165" s="8"/>
      <c r="B165" s="9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7"/>
      <c r="S165" s="7"/>
      <c r="T165" s="2"/>
      <c r="U165" s="2"/>
      <c r="V165" s="8"/>
      <c r="W165" s="9"/>
    </row>
    <row r="166" spans="1:23" x14ac:dyDescent="0.2">
      <c r="A166" s="8"/>
      <c r="B166" s="9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7"/>
      <c r="S166" s="7"/>
      <c r="T166" s="2"/>
      <c r="U166" s="2"/>
      <c r="V166" s="8"/>
      <c r="W166" s="9"/>
    </row>
    <row r="167" spans="1:23" x14ac:dyDescent="0.2">
      <c r="A167" s="8"/>
      <c r="B167" s="9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7"/>
      <c r="S167" s="7"/>
      <c r="T167" s="2"/>
      <c r="U167" s="2"/>
      <c r="V167" s="8"/>
      <c r="W167" s="9"/>
    </row>
    <row r="168" spans="1:23" x14ac:dyDescent="0.2">
      <c r="A168" s="8"/>
      <c r="B168" s="9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7"/>
      <c r="S168" s="7"/>
      <c r="T168" s="2"/>
      <c r="U168" s="2"/>
      <c r="V168" s="8"/>
      <c r="W168" s="9"/>
    </row>
    <row r="169" spans="1:23" x14ac:dyDescent="0.2">
      <c r="A169" s="8"/>
      <c r="B169" s="9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7"/>
      <c r="S169" s="7"/>
      <c r="T169" s="2"/>
      <c r="U169" s="2"/>
      <c r="V169" s="8"/>
      <c r="W169" s="9"/>
    </row>
    <row r="170" spans="1:23" x14ac:dyDescent="0.2">
      <c r="A170" s="8"/>
      <c r="B170" s="9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7"/>
      <c r="S170" s="7"/>
      <c r="T170" s="2"/>
      <c r="U170" s="2"/>
      <c r="V170" s="8"/>
      <c r="W170" s="9"/>
    </row>
    <row r="171" spans="1:23" x14ac:dyDescent="0.2">
      <c r="A171" s="8"/>
      <c r="B171" s="9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7"/>
      <c r="S171" s="7"/>
      <c r="T171" s="2"/>
      <c r="U171" s="2"/>
      <c r="V171" s="8"/>
      <c r="W171" s="9"/>
    </row>
    <row r="172" spans="1:23" x14ac:dyDescent="0.2">
      <c r="A172" s="8"/>
      <c r="B172" s="9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7"/>
      <c r="S172" s="7"/>
      <c r="T172" s="2"/>
      <c r="U172" s="2"/>
      <c r="V172" s="8"/>
      <c r="W172" s="9"/>
    </row>
    <row r="173" spans="1:23" x14ac:dyDescent="0.2">
      <c r="A173" s="8"/>
      <c r="B173" s="9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7"/>
      <c r="S173" s="7"/>
      <c r="T173" s="2"/>
      <c r="U173" s="2"/>
      <c r="V173" s="8"/>
      <c r="W173" s="9"/>
    </row>
    <row r="174" spans="1:23" x14ac:dyDescent="0.2">
      <c r="A174" s="8"/>
      <c r="B174" s="9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7"/>
      <c r="S174" s="7"/>
      <c r="T174" s="2"/>
      <c r="U174" s="2"/>
      <c r="V174" s="8"/>
      <c r="W174" s="9"/>
    </row>
    <row r="175" spans="1:23" x14ac:dyDescent="0.2">
      <c r="A175" s="8"/>
      <c r="B175" s="9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7"/>
      <c r="S175" s="7"/>
      <c r="T175" s="2"/>
      <c r="U175" s="2"/>
      <c r="V175" s="8"/>
      <c r="W175" s="9"/>
    </row>
    <row r="176" spans="1:23" x14ac:dyDescent="0.2">
      <c r="A176" s="8"/>
      <c r="B176" s="9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7"/>
      <c r="S176" s="7"/>
      <c r="T176" s="2"/>
      <c r="U176" s="2"/>
      <c r="V176" s="8"/>
      <c r="W176" s="9"/>
    </row>
    <row r="177" spans="1:23" x14ac:dyDescent="0.2">
      <c r="A177" s="8"/>
      <c r="B177" s="9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7"/>
      <c r="S177" s="7"/>
      <c r="T177" s="2"/>
      <c r="U177" s="2"/>
      <c r="V177" s="8"/>
      <c r="W177" s="9"/>
    </row>
    <row r="178" spans="1:23" x14ac:dyDescent="0.2">
      <c r="A178" s="8"/>
      <c r="B178" s="9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7"/>
      <c r="S178" s="7"/>
      <c r="T178" s="2"/>
      <c r="U178" s="2"/>
      <c r="V178" s="8"/>
      <c r="W178" s="9"/>
    </row>
    <row r="179" spans="1:23" x14ac:dyDescent="0.2">
      <c r="A179" s="8"/>
      <c r="B179" s="9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7"/>
      <c r="S179" s="7"/>
      <c r="T179" s="2"/>
      <c r="U179" s="2"/>
      <c r="V179" s="8"/>
      <c r="W179" s="9"/>
    </row>
    <row r="180" spans="1:23" x14ac:dyDescent="0.2">
      <c r="A180" s="8"/>
      <c r="B180" s="9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7"/>
      <c r="S180" s="7"/>
      <c r="T180" s="2"/>
      <c r="U180" s="2"/>
      <c r="V180" s="8"/>
      <c r="W180" s="9"/>
    </row>
    <row r="181" spans="1:23" x14ac:dyDescent="0.2">
      <c r="A181" s="8"/>
      <c r="B181" s="9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7"/>
      <c r="S181" s="7"/>
      <c r="T181" s="2"/>
      <c r="U181" s="2"/>
      <c r="V181" s="8"/>
      <c r="W181" s="9"/>
    </row>
    <row r="182" spans="1:23" x14ac:dyDescent="0.2">
      <c r="A182" s="8"/>
      <c r="B182" s="9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7"/>
      <c r="S182" s="7"/>
      <c r="T182" s="2"/>
      <c r="U182" s="2"/>
      <c r="V182" s="8"/>
      <c r="W182" s="9"/>
    </row>
    <row r="183" spans="1:23" x14ac:dyDescent="0.2">
      <c r="A183" s="8"/>
      <c r="B183" s="9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7"/>
      <c r="S183" s="7"/>
      <c r="T183" s="2"/>
      <c r="U183" s="2"/>
      <c r="V183" s="8"/>
      <c r="W183" s="9"/>
    </row>
    <row r="184" spans="1:23" x14ac:dyDescent="0.2">
      <c r="A184" s="8"/>
      <c r="B184" s="9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7"/>
      <c r="S184" s="7"/>
      <c r="T184" s="2"/>
      <c r="U184" s="2"/>
      <c r="V184" s="8"/>
      <c r="W184" s="9"/>
    </row>
    <row r="185" spans="1:23" x14ac:dyDescent="0.2">
      <c r="A185" s="8"/>
      <c r="B185" s="9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7"/>
      <c r="S185" s="7"/>
      <c r="T185" s="2"/>
      <c r="U185" s="2"/>
      <c r="V185" s="8"/>
      <c r="W185" s="9"/>
    </row>
    <row r="186" spans="1:23" x14ac:dyDescent="0.2">
      <c r="A186" s="8"/>
      <c r="B186" s="9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7"/>
      <c r="S186" s="7"/>
      <c r="T186" s="2"/>
      <c r="U186" s="2"/>
      <c r="V186" s="8"/>
      <c r="W186" s="9"/>
    </row>
    <row r="187" spans="1:23" x14ac:dyDescent="0.2">
      <c r="A187" s="8"/>
      <c r="B187" s="9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7"/>
      <c r="S187" s="7"/>
      <c r="T187" s="2"/>
      <c r="U187" s="2"/>
      <c r="V187" s="8"/>
      <c r="W187" s="9"/>
    </row>
    <row r="188" spans="1:23" x14ac:dyDescent="0.2">
      <c r="A188" s="8"/>
      <c r="B188" s="9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7"/>
      <c r="S188" s="7"/>
      <c r="T188" s="2"/>
      <c r="U188" s="2"/>
      <c r="V188" s="8"/>
      <c r="W188" s="9"/>
    </row>
    <row r="189" spans="1:23" x14ac:dyDescent="0.2">
      <c r="A189" s="8"/>
      <c r="B189" s="9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7"/>
      <c r="S189" s="7"/>
      <c r="T189" s="2"/>
      <c r="U189" s="2"/>
      <c r="V189" s="8"/>
      <c r="W189" s="9"/>
    </row>
    <row r="190" spans="1:23" x14ac:dyDescent="0.2">
      <c r="A190" s="8"/>
      <c r="B190" s="9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7"/>
      <c r="S190" s="7"/>
      <c r="T190" s="2"/>
      <c r="U190" s="2"/>
      <c r="V190" s="8"/>
      <c r="W190" s="9"/>
    </row>
    <row r="191" spans="1:23" x14ac:dyDescent="0.2">
      <c r="A191" s="8"/>
      <c r="B191" s="9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7"/>
      <c r="S191" s="7"/>
      <c r="T191" s="2"/>
      <c r="U191" s="2"/>
      <c r="V191" s="8"/>
      <c r="W191" s="9"/>
    </row>
    <row r="192" spans="1:23" x14ac:dyDescent="0.2">
      <c r="A192" s="8"/>
      <c r="B192" s="9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7"/>
      <c r="S192" s="7"/>
      <c r="T192" s="2"/>
      <c r="U192" s="2"/>
      <c r="V192" s="8"/>
      <c r="W192" s="9"/>
    </row>
    <row r="193" spans="1:23" x14ac:dyDescent="0.2">
      <c r="A193" s="8"/>
      <c r="B193" s="9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7"/>
      <c r="S193" s="7"/>
      <c r="T193" s="2"/>
      <c r="U193" s="2"/>
      <c r="V193" s="8"/>
      <c r="W193" s="9"/>
    </row>
    <row r="194" spans="1:23" x14ac:dyDescent="0.2">
      <c r="A194" s="8"/>
      <c r="B194" s="9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7"/>
      <c r="S194" s="7"/>
      <c r="T194" s="2"/>
      <c r="U194" s="2"/>
      <c r="V194" s="8"/>
      <c r="W194" s="9"/>
    </row>
    <row r="195" spans="1:23" x14ac:dyDescent="0.2">
      <c r="A195" s="8"/>
      <c r="B195" s="9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7"/>
      <c r="S195" s="7"/>
      <c r="T195" s="2"/>
      <c r="U195" s="2"/>
      <c r="V195" s="8"/>
      <c r="W195" s="9"/>
    </row>
    <row r="196" spans="1:23" x14ac:dyDescent="0.2">
      <c r="A196" s="8"/>
      <c r="B196" s="9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7"/>
      <c r="S196" s="7"/>
      <c r="T196" s="2"/>
      <c r="U196" s="2"/>
      <c r="V196" s="8"/>
      <c r="W196" s="9"/>
    </row>
  </sheetData>
  <mergeCells count="2">
    <mergeCell ref="A1:R1"/>
    <mergeCell ref="S2:S4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32" workbookViewId="0">
      <selection activeCell="O37" sqref="O37"/>
    </sheetView>
  </sheetViews>
  <sheetFormatPr defaultRowHeight="15" x14ac:dyDescent="0.25"/>
  <cols>
    <col min="1" max="1" width="9.42578125" customWidth="1"/>
    <col min="2" max="3" width="13.42578125" style="52" customWidth="1"/>
    <col min="4" max="4" width="15.42578125" style="52" customWidth="1"/>
    <col min="5" max="5" width="13.140625" style="52" customWidth="1"/>
    <col min="6" max="6" width="13.85546875" style="52" customWidth="1"/>
    <col min="7" max="9" width="17" style="52" customWidth="1"/>
  </cols>
  <sheetData>
    <row r="1" spans="1:9" hidden="1" x14ac:dyDescent="0.25"/>
    <row r="2" spans="1:9" ht="18" customHeight="1" x14ac:dyDescent="0.25">
      <c r="A2" s="118" t="s">
        <v>86</v>
      </c>
      <c r="B2" s="118"/>
      <c r="C2" s="118"/>
      <c r="D2" s="118"/>
      <c r="E2" s="118"/>
      <c r="F2" s="118"/>
      <c r="G2" s="118"/>
      <c r="H2" s="118"/>
      <c r="I2" s="118"/>
    </row>
    <row r="3" spans="1:9" ht="6.75" customHeight="1" thickBot="1" x14ac:dyDescent="0.3">
      <c r="A3" s="53"/>
      <c r="B3" s="54"/>
      <c r="C3" s="54"/>
      <c r="D3" s="54"/>
      <c r="E3" s="54"/>
      <c r="F3" s="54"/>
      <c r="G3" s="54"/>
      <c r="H3" s="54" t="s">
        <v>56</v>
      </c>
      <c r="I3" s="54" t="s">
        <v>56</v>
      </c>
    </row>
    <row r="4" spans="1:9" ht="27.75" customHeight="1" thickBot="1" x14ac:dyDescent="0.3">
      <c r="A4" s="55" t="s">
        <v>57</v>
      </c>
      <c r="B4" s="119" t="s">
        <v>66</v>
      </c>
      <c r="C4" s="120"/>
      <c r="D4" s="120"/>
      <c r="E4" s="120"/>
      <c r="F4" s="120"/>
      <c r="G4" s="120"/>
      <c r="H4" s="120"/>
      <c r="I4" s="121"/>
    </row>
    <row r="5" spans="1:9" ht="52.5" customHeight="1" thickBot="1" x14ac:dyDescent="0.3">
      <c r="A5" s="56" t="s">
        <v>58</v>
      </c>
      <c r="B5" s="57" t="s">
        <v>59</v>
      </c>
      <c r="C5" s="58" t="s">
        <v>4</v>
      </c>
      <c r="D5" s="58" t="s">
        <v>60</v>
      </c>
      <c r="E5" s="58" t="s">
        <v>61</v>
      </c>
      <c r="F5" s="58" t="s">
        <v>62</v>
      </c>
      <c r="G5" s="59" t="s">
        <v>63</v>
      </c>
      <c r="H5" s="60" t="s">
        <v>12</v>
      </c>
      <c r="I5" s="60" t="s">
        <v>14</v>
      </c>
    </row>
    <row r="6" spans="1:9" x14ac:dyDescent="0.25">
      <c r="A6" s="61">
        <v>632</v>
      </c>
      <c r="B6" s="62"/>
      <c r="C6" s="63"/>
      <c r="D6" s="64"/>
      <c r="E6" s="62"/>
      <c r="F6" s="62"/>
      <c r="G6" s="62"/>
      <c r="H6" s="65"/>
      <c r="I6" s="65"/>
    </row>
    <row r="7" spans="1:9" x14ac:dyDescent="0.25">
      <c r="A7" s="66">
        <v>634</v>
      </c>
      <c r="B7" s="67"/>
      <c r="C7" s="68"/>
      <c r="D7" s="69"/>
      <c r="E7" s="67"/>
      <c r="F7" s="67"/>
      <c r="G7" s="67"/>
      <c r="H7" s="70"/>
      <c r="I7" s="70"/>
    </row>
    <row r="8" spans="1:9" x14ac:dyDescent="0.25">
      <c r="A8" s="66">
        <v>636</v>
      </c>
      <c r="B8" s="67"/>
      <c r="C8" s="68"/>
      <c r="D8" s="69"/>
      <c r="E8" s="67"/>
      <c r="F8" s="67"/>
      <c r="G8" s="67"/>
      <c r="H8" s="70"/>
      <c r="I8" s="70"/>
    </row>
    <row r="9" spans="1:9" x14ac:dyDescent="0.25">
      <c r="A9" s="66">
        <v>638</v>
      </c>
      <c r="B9" s="67"/>
      <c r="C9" s="68"/>
      <c r="D9" s="69"/>
      <c r="E9" s="67"/>
      <c r="F9" s="67"/>
      <c r="G9" s="67"/>
      <c r="H9" s="70"/>
      <c r="I9" s="70"/>
    </row>
    <row r="10" spans="1:9" x14ac:dyDescent="0.25">
      <c r="A10" s="66">
        <v>639</v>
      </c>
      <c r="B10" s="67"/>
      <c r="C10" s="68"/>
      <c r="D10" s="69"/>
      <c r="E10" s="67"/>
      <c r="F10" s="67"/>
      <c r="G10" s="67"/>
      <c r="H10" s="70"/>
      <c r="I10" s="70"/>
    </row>
    <row r="11" spans="1:9" x14ac:dyDescent="0.25">
      <c r="A11" s="66">
        <v>641</v>
      </c>
      <c r="B11" s="67"/>
      <c r="C11" s="68"/>
      <c r="D11" s="69"/>
      <c r="E11" s="67"/>
      <c r="F11" s="67"/>
      <c r="G11" s="67"/>
      <c r="H11" s="70"/>
      <c r="I11" s="70"/>
    </row>
    <row r="12" spans="1:9" x14ac:dyDescent="0.25">
      <c r="A12" s="66">
        <v>642</v>
      </c>
      <c r="B12" s="71"/>
      <c r="C12" s="71"/>
      <c r="D12" s="71"/>
      <c r="E12" s="71"/>
      <c r="F12" s="71"/>
      <c r="G12" s="71"/>
      <c r="H12" s="72"/>
      <c r="I12" s="72"/>
    </row>
    <row r="13" spans="1:9" x14ac:dyDescent="0.25">
      <c r="A13" s="66">
        <v>651</v>
      </c>
      <c r="B13" s="71"/>
      <c r="C13" s="71"/>
      <c r="D13" s="71"/>
      <c r="E13" s="71"/>
      <c r="F13" s="71"/>
      <c r="G13" s="71"/>
      <c r="H13" s="72"/>
      <c r="I13" s="72"/>
    </row>
    <row r="14" spans="1:9" x14ac:dyDescent="0.25">
      <c r="A14" s="66">
        <v>652</v>
      </c>
      <c r="B14" s="71"/>
      <c r="C14" s="71"/>
      <c r="D14" s="71">
        <v>6100000</v>
      </c>
      <c r="E14" s="71"/>
      <c r="F14" s="71"/>
      <c r="G14" s="71"/>
      <c r="H14" s="72"/>
      <c r="I14" s="72"/>
    </row>
    <row r="15" spans="1:9" x14ac:dyDescent="0.25">
      <c r="A15" s="73">
        <v>661</v>
      </c>
      <c r="B15" s="71"/>
      <c r="C15" s="71"/>
      <c r="D15" s="71"/>
      <c r="E15" s="71"/>
      <c r="F15" s="71"/>
      <c r="G15" s="71"/>
      <c r="H15" s="72"/>
      <c r="I15" s="72"/>
    </row>
    <row r="16" spans="1:9" x14ac:dyDescent="0.25">
      <c r="A16" s="73">
        <v>663</v>
      </c>
      <c r="B16" s="71"/>
      <c r="C16" s="71"/>
      <c r="D16" s="71"/>
      <c r="E16" s="71"/>
      <c r="F16" s="71">
        <v>1850033</v>
      </c>
      <c r="G16" s="71"/>
      <c r="H16" s="72"/>
      <c r="I16" s="72"/>
    </row>
    <row r="17" spans="1:9" x14ac:dyDescent="0.25">
      <c r="A17" s="73">
        <v>671</v>
      </c>
      <c r="B17" s="71">
        <v>4437810</v>
      </c>
      <c r="C17" s="71"/>
      <c r="D17" s="71"/>
      <c r="E17" s="71"/>
      <c r="F17" s="71"/>
      <c r="G17" s="71"/>
      <c r="H17" s="72"/>
      <c r="I17" s="72"/>
    </row>
    <row r="18" spans="1:9" x14ac:dyDescent="0.25">
      <c r="A18" s="73">
        <v>673</v>
      </c>
      <c r="B18" s="71"/>
      <c r="C18" s="71"/>
      <c r="D18" s="71"/>
      <c r="E18" s="71"/>
      <c r="F18" s="71"/>
      <c r="G18" s="71"/>
      <c r="H18" s="72"/>
      <c r="I18" s="72"/>
    </row>
    <row r="19" spans="1:9" x14ac:dyDescent="0.25">
      <c r="A19" s="73">
        <v>681</v>
      </c>
      <c r="B19" s="71"/>
      <c r="C19" s="71"/>
      <c r="D19" s="71"/>
      <c r="E19" s="71"/>
      <c r="F19" s="71"/>
      <c r="G19" s="71"/>
      <c r="H19" s="72"/>
      <c r="I19" s="72"/>
    </row>
    <row r="20" spans="1:9" x14ac:dyDescent="0.25">
      <c r="A20" s="73">
        <v>683</v>
      </c>
      <c r="B20" s="71"/>
      <c r="C20" s="71"/>
      <c r="D20" s="71"/>
      <c r="E20" s="71"/>
      <c r="F20" s="71"/>
      <c r="G20" s="71"/>
      <c r="H20" s="72"/>
      <c r="I20" s="72"/>
    </row>
    <row r="21" spans="1:9" x14ac:dyDescent="0.25">
      <c r="A21" s="73">
        <v>721</v>
      </c>
      <c r="B21" s="71"/>
      <c r="C21" s="71"/>
      <c r="D21" s="71"/>
      <c r="E21" s="71"/>
      <c r="F21" s="71"/>
      <c r="G21" s="71"/>
      <c r="H21" s="72"/>
      <c r="I21" s="72"/>
    </row>
    <row r="22" spans="1:9" x14ac:dyDescent="0.25">
      <c r="A22" s="74">
        <v>722</v>
      </c>
      <c r="B22" s="75"/>
      <c r="C22" s="75"/>
      <c r="D22" s="75"/>
      <c r="E22" s="75"/>
      <c r="F22" s="75"/>
      <c r="G22" s="75"/>
      <c r="H22" s="76"/>
      <c r="I22" s="76"/>
    </row>
    <row r="23" spans="1:9" x14ac:dyDescent="0.25">
      <c r="A23" s="74">
        <v>723</v>
      </c>
      <c r="B23" s="75"/>
      <c r="C23" s="75"/>
      <c r="D23" s="75"/>
      <c r="E23" s="75"/>
      <c r="F23" s="75"/>
      <c r="G23" s="75"/>
      <c r="H23" s="76"/>
      <c r="I23" s="76"/>
    </row>
    <row r="24" spans="1:9" x14ac:dyDescent="0.25">
      <c r="A24" s="74">
        <v>816</v>
      </c>
      <c r="B24" s="75"/>
      <c r="C24" s="75"/>
      <c r="D24" s="75"/>
      <c r="E24" s="75"/>
      <c r="F24" s="75"/>
      <c r="G24" s="75"/>
      <c r="H24" s="76"/>
      <c r="I24" s="76"/>
    </row>
    <row r="25" spans="1:9" x14ac:dyDescent="0.25">
      <c r="A25" s="74">
        <v>818</v>
      </c>
      <c r="B25" s="75"/>
      <c r="C25" s="75"/>
      <c r="D25" s="75"/>
      <c r="E25" s="75"/>
      <c r="F25" s="75"/>
      <c r="G25" s="75"/>
      <c r="H25" s="76"/>
      <c r="I25" s="76"/>
    </row>
    <row r="26" spans="1:9" ht="15.75" thickBot="1" x14ac:dyDescent="0.3">
      <c r="A26" s="74">
        <v>922</v>
      </c>
      <c r="B26" s="75"/>
      <c r="C26" s="75"/>
      <c r="D26" s="75"/>
      <c r="E26" s="75"/>
      <c r="F26" s="75"/>
      <c r="G26" s="75"/>
      <c r="H26" s="76"/>
      <c r="I26" s="76"/>
    </row>
    <row r="27" spans="1:9" ht="37.5" customHeight="1" thickBot="1" x14ac:dyDescent="0.3">
      <c r="A27" s="77" t="s">
        <v>64</v>
      </c>
      <c r="B27" s="78">
        <f t="shared" ref="B27:I27" si="0">SUM(B6:B26)</f>
        <v>4437810</v>
      </c>
      <c r="C27" s="78">
        <f t="shared" si="0"/>
        <v>0</v>
      </c>
      <c r="D27" s="78">
        <f t="shared" si="0"/>
        <v>6100000</v>
      </c>
      <c r="E27" s="78">
        <f t="shared" si="0"/>
        <v>0</v>
      </c>
      <c r="F27" s="78">
        <f t="shared" si="0"/>
        <v>1850033</v>
      </c>
      <c r="G27" s="78">
        <f t="shared" si="0"/>
        <v>0</v>
      </c>
      <c r="H27" s="78">
        <f t="shared" si="0"/>
        <v>0</v>
      </c>
      <c r="I27" s="78">
        <f t="shared" si="0"/>
        <v>0</v>
      </c>
    </row>
    <row r="28" spans="1:9" ht="42" customHeight="1" thickBot="1" x14ac:dyDescent="0.3">
      <c r="A28" s="77" t="s">
        <v>65</v>
      </c>
      <c r="B28" s="122">
        <f>SUM(B27:I27)</f>
        <v>12387843</v>
      </c>
      <c r="C28" s="123"/>
      <c r="D28" s="123"/>
      <c r="E28" s="123"/>
      <c r="F28" s="123"/>
      <c r="G28" s="123"/>
      <c r="H28" s="123"/>
      <c r="I28" s="124"/>
    </row>
    <row r="29" spans="1:9" ht="9.75" customHeight="1" x14ac:dyDescent="0.25">
      <c r="A29" s="79"/>
      <c r="B29" s="80"/>
      <c r="C29" s="81"/>
      <c r="D29" s="81"/>
      <c r="E29" s="81"/>
      <c r="F29" s="82"/>
      <c r="G29" s="82"/>
      <c r="H29" s="54"/>
      <c r="I29" s="54"/>
    </row>
    <row r="30" spans="1:9" ht="18" customHeight="1" x14ac:dyDescent="0.25">
      <c r="A30" s="118" t="s">
        <v>68</v>
      </c>
      <c r="B30" s="118"/>
      <c r="C30" s="118"/>
      <c r="D30" s="118"/>
      <c r="E30" s="118"/>
      <c r="F30" s="118"/>
      <c r="G30" s="118"/>
      <c r="H30" s="118"/>
      <c r="I30" s="118"/>
    </row>
    <row r="31" spans="1:9" ht="6.75" customHeight="1" thickBot="1" x14ac:dyDescent="0.3">
      <c r="A31" s="53"/>
      <c r="B31" s="54"/>
      <c r="C31" s="54"/>
      <c r="D31" s="54"/>
      <c r="E31" s="54"/>
      <c r="F31" s="54"/>
      <c r="G31" s="54"/>
      <c r="H31" s="54" t="s">
        <v>56</v>
      </c>
      <c r="I31" s="54" t="s">
        <v>56</v>
      </c>
    </row>
    <row r="32" spans="1:9" ht="21" customHeight="1" thickBot="1" x14ac:dyDescent="0.3">
      <c r="A32" s="55" t="s">
        <v>57</v>
      </c>
      <c r="B32" s="119" t="s">
        <v>69</v>
      </c>
      <c r="C32" s="120"/>
      <c r="D32" s="120"/>
      <c r="E32" s="120"/>
      <c r="F32" s="120"/>
      <c r="G32" s="120"/>
      <c r="H32" s="120"/>
      <c r="I32" s="121"/>
    </row>
    <row r="33" spans="1:9" ht="52.5" customHeight="1" thickBot="1" x14ac:dyDescent="0.3">
      <c r="A33" s="56" t="s">
        <v>58</v>
      </c>
      <c r="B33" s="57" t="s">
        <v>59</v>
      </c>
      <c r="C33" s="58" t="s">
        <v>4</v>
      </c>
      <c r="D33" s="58" t="s">
        <v>60</v>
      </c>
      <c r="E33" s="58" t="s">
        <v>61</v>
      </c>
      <c r="F33" s="58" t="s">
        <v>62</v>
      </c>
      <c r="G33" s="59" t="s">
        <v>63</v>
      </c>
      <c r="H33" s="60" t="s">
        <v>12</v>
      </c>
      <c r="I33" s="60" t="s">
        <v>14</v>
      </c>
    </row>
    <row r="34" spans="1:9" x14ac:dyDescent="0.25">
      <c r="A34" s="61">
        <v>632</v>
      </c>
      <c r="B34" s="62"/>
      <c r="C34" s="63"/>
      <c r="D34" s="64"/>
      <c r="E34" s="62"/>
      <c r="F34" s="62"/>
      <c r="G34" s="62"/>
      <c r="H34" s="65"/>
      <c r="I34" s="65"/>
    </row>
    <row r="35" spans="1:9" x14ac:dyDescent="0.25">
      <c r="A35" s="66">
        <v>634</v>
      </c>
      <c r="B35" s="67"/>
      <c r="C35" s="68"/>
      <c r="D35" s="69"/>
      <c r="E35" s="67"/>
      <c r="F35" s="67"/>
      <c r="G35" s="67"/>
      <c r="H35" s="70"/>
      <c r="I35" s="70"/>
    </row>
    <row r="36" spans="1:9" x14ac:dyDescent="0.25">
      <c r="A36" s="66">
        <v>636</v>
      </c>
      <c r="B36" s="67"/>
      <c r="C36" s="68"/>
      <c r="D36" s="69"/>
      <c r="E36" s="67"/>
      <c r="F36" s="67"/>
      <c r="G36" s="67"/>
      <c r="H36" s="70"/>
      <c r="I36" s="70"/>
    </row>
    <row r="37" spans="1:9" x14ac:dyDescent="0.25">
      <c r="A37" s="66">
        <v>638</v>
      </c>
      <c r="B37" s="67"/>
      <c r="C37" s="68"/>
      <c r="D37" s="69"/>
      <c r="E37" s="67"/>
      <c r="F37" s="67"/>
      <c r="G37" s="67"/>
      <c r="H37" s="70"/>
      <c r="I37" s="70"/>
    </row>
    <row r="38" spans="1:9" x14ac:dyDescent="0.25">
      <c r="A38" s="66">
        <v>639</v>
      </c>
      <c r="B38" s="67"/>
      <c r="C38" s="68"/>
      <c r="D38" s="69"/>
      <c r="E38" s="67"/>
      <c r="F38" s="67"/>
      <c r="G38" s="67"/>
      <c r="H38" s="70"/>
      <c r="I38" s="70"/>
    </row>
    <row r="39" spans="1:9" x14ac:dyDescent="0.25">
      <c r="A39" s="66">
        <v>641</v>
      </c>
      <c r="B39" s="67"/>
      <c r="C39" s="68"/>
      <c r="D39" s="69"/>
      <c r="E39" s="67"/>
      <c r="F39" s="67"/>
      <c r="G39" s="67"/>
      <c r="H39" s="70"/>
      <c r="I39" s="70"/>
    </row>
    <row r="40" spans="1:9" x14ac:dyDescent="0.25">
      <c r="A40" s="66">
        <v>642</v>
      </c>
      <c r="B40" s="71"/>
      <c r="C40" s="71"/>
      <c r="D40" s="71"/>
      <c r="E40" s="71"/>
      <c r="F40" s="71"/>
      <c r="G40" s="71"/>
      <c r="H40" s="72"/>
      <c r="I40" s="72"/>
    </row>
    <row r="41" spans="1:9" x14ac:dyDescent="0.25">
      <c r="A41" s="66">
        <v>651</v>
      </c>
      <c r="B41" s="71"/>
      <c r="C41" s="71"/>
      <c r="D41" s="71"/>
      <c r="E41" s="71"/>
      <c r="F41" s="71"/>
      <c r="G41" s="71"/>
      <c r="H41" s="72"/>
      <c r="I41" s="72"/>
    </row>
    <row r="42" spans="1:9" x14ac:dyDescent="0.25">
      <c r="A42" s="66">
        <v>652</v>
      </c>
      <c r="B42" s="71"/>
      <c r="C42" s="71"/>
      <c r="D42" s="71">
        <v>6100000</v>
      </c>
      <c r="E42" s="71"/>
      <c r="F42" s="71"/>
      <c r="G42" s="71"/>
      <c r="H42" s="72"/>
      <c r="I42" s="72"/>
    </row>
    <row r="43" spans="1:9" x14ac:dyDescent="0.25">
      <c r="A43" s="73">
        <v>661</v>
      </c>
      <c r="B43" s="71"/>
      <c r="C43" s="71"/>
      <c r="D43" s="71"/>
      <c r="E43" s="71"/>
      <c r="F43" s="71"/>
      <c r="G43" s="71"/>
      <c r="H43" s="72"/>
      <c r="I43" s="72"/>
    </row>
    <row r="44" spans="1:9" x14ac:dyDescent="0.25">
      <c r="A44" s="73">
        <v>663</v>
      </c>
      <c r="B44" s="71"/>
      <c r="C44" s="71"/>
      <c r="D44" s="71"/>
      <c r="E44" s="71"/>
      <c r="F44" s="71">
        <v>1850033</v>
      </c>
      <c r="G44" s="71"/>
      <c r="H44" s="72"/>
      <c r="I44" s="72"/>
    </row>
    <row r="45" spans="1:9" x14ac:dyDescent="0.25">
      <c r="A45" s="73">
        <v>671</v>
      </c>
      <c r="B45" s="71">
        <v>4492707</v>
      </c>
      <c r="C45" s="71"/>
      <c r="D45" s="71"/>
      <c r="E45" s="71"/>
      <c r="F45" s="71"/>
      <c r="G45" s="71"/>
      <c r="H45" s="72"/>
      <c r="I45" s="72"/>
    </row>
    <row r="46" spans="1:9" x14ac:dyDescent="0.25">
      <c r="A46" s="73">
        <v>673</v>
      </c>
      <c r="B46" s="71"/>
      <c r="C46" s="71"/>
      <c r="D46" s="71"/>
      <c r="E46" s="71"/>
      <c r="F46" s="71"/>
      <c r="G46" s="71"/>
      <c r="H46" s="72"/>
      <c r="I46" s="72"/>
    </row>
    <row r="47" spans="1:9" x14ac:dyDescent="0.25">
      <c r="A47" s="73">
        <v>681</v>
      </c>
      <c r="B47" s="71"/>
      <c r="C47" s="71"/>
      <c r="D47" s="71"/>
      <c r="E47" s="71"/>
      <c r="F47" s="71"/>
      <c r="G47" s="71"/>
      <c r="H47" s="72"/>
      <c r="I47" s="72"/>
    </row>
    <row r="48" spans="1:9" x14ac:dyDescent="0.25">
      <c r="A48" s="73">
        <v>683</v>
      </c>
      <c r="B48" s="71"/>
      <c r="C48" s="71"/>
      <c r="D48" s="71"/>
      <c r="E48" s="71"/>
      <c r="F48" s="71"/>
      <c r="G48" s="71"/>
      <c r="H48" s="72"/>
      <c r="I48" s="72"/>
    </row>
    <row r="49" spans="1:9" x14ac:dyDescent="0.25">
      <c r="A49" s="73">
        <v>721</v>
      </c>
      <c r="B49" s="71"/>
      <c r="C49" s="71"/>
      <c r="D49" s="71"/>
      <c r="E49" s="71"/>
      <c r="F49" s="71"/>
      <c r="G49" s="71"/>
      <c r="H49" s="72"/>
      <c r="I49" s="72"/>
    </row>
    <row r="50" spans="1:9" x14ac:dyDescent="0.25">
      <c r="A50" s="74">
        <v>722</v>
      </c>
      <c r="B50" s="75"/>
      <c r="C50" s="75"/>
      <c r="D50" s="75"/>
      <c r="E50" s="75"/>
      <c r="F50" s="75"/>
      <c r="G50" s="75"/>
      <c r="H50" s="76"/>
      <c r="I50" s="76"/>
    </row>
    <row r="51" spans="1:9" x14ac:dyDescent="0.25">
      <c r="A51" s="74">
        <v>723</v>
      </c>
      <c r="B51" s="75"/>
      <c r="C51" s="75"/>
      <c r="D51" s="75"/>
      <c r="E51" s="75"/>
      <c r="F51" s="75"/>
      <c r="G51" s="75"/>
      <c r="H51" s="76"/>
      <c r="I51" s="76"/>
    </row>
    <row r="52" spans="1:9" x14ac:dyDescent="0.25">
      <c r="A52" s="74">
        <v>816</v>
      </c>
      <c r="B52" s="75"/>
      <c r="C52" s="75"/>
      <c r="D52" s="75"/>
      <c r="E52" s="75"/>
      <c r="F52" s="75"/>
      <c r="G52" s="75"/>
      <c r="H52" s="76"/>
      <c r="I52" s="76"/>
    </row>
    <row r="53" spans="1:9" x14ac:dyDescent="0.25">
      <c r="A53" s="74">
        <v>818</v>
      </c>
      <c r="B53" s="75"/>
      <c r="C53" s="75"/>
      <c r="D53" s="75"/>
      <c r="E53" s="75"/>
      <c r="F53" s="75"/>
      <c r="G53" s="75"/>
      <c r="H53" s="76"/>
      <c r="I53" s="76"/>
    </row>
    <row r="54" spans="1:9" ht="15.75" thickBot="1" x14ac:dyDescent="0.3">
      <c r="A54" s="74">
        <v>922</v>
      </c>
      <c r="B54" s="75"/>
      <c r="C54" s="75"/>
      <c r="D54" s="75"/>
      <c r="E54" s="75"/>
      <c r="F54" s="75"/>
      <c r="G54" s="75"/>
      <c r="H54" s="76"/>
      <c r="I54" s="76"/>
    </row>
    <row r="55" spans="1:9" ht="24" customHeight="1" thickBot="1" x14ac:dyDescent="0.3">
      <c r="A55" s="77" t="s">
        <v>64</v>
      </c>
      <c r="B55" s="78">
        <v>4492707</v>
      </c>
      <c r="C55" s="78">
        <f t="shared" ref="C55:I55" si="1">SUM(C34:C54)</f>
        <v>0</v>
      </c>
      <c r="D55" s="78">
        <f t="shared" si="1"/>
        <v>6100000</v>
      </c>
      <c r="E55" s="78">
        <f t="shared" si="1"/>
        <v>0</v>
      </c>
      <c r="F55" s="78">
        <f t="shared" si="1"/>
        <v>1850033</v>
      </c>
      <c r="G55" s="78">
        <f t="shared" si="1"/>
        <v>0</v>
      </c>
      <c r="H55" s="78">
        <f t="shared" si="1"/>
        <v>0</v>
      </c>
      <c r="I55" s="78">
        <f t="shared" si="1"/>
        <v>0</v>
      </c>
    </row>
    <row r="56" spans="1:9" ht="45" customHeight="1" thickBot="1" x14ac:dyDescent="0.3">
      <c r="A56" s="77" t="s">
        <v>67</v>
      </c>
      <c r="B56" s="122">
        <f>SUM(B55:I55)</f>
        <v>12442740</v>
      </c>
      <c r="C56" s="123"/>
      <c r="D56" s="123"/>
      <c r="E56" s="123"/>
      <c r="F56" s="123"/>
      <c r="G56" s="123"/>
      <c r="H56" s="123"/>
      <c r="I56" s="124"/>
    </row>
    <row r="58" spans="1:9" ht="18" customHeight="1" x14ac:dyDescent="0.25">
      <c r="A58" s="118" t="s">
        <v>88</v>
      </c>
      <c r="B58" s="118"/>
      <c r="C58" s="118"/>
      <c r="D58" s="118"/>
      <c r="E58" s="118"/>
      <c r="F58" s="118"/>
      <c r="G58" s="118"/>
      <c r="H58" s="118"/>
      <c r="I58" s="118"/>
    </row>
    <row r="59" spans="1:9" ht="6.75" customHeight="1" thickBot="1" x14ac:dyDescent="0.3">
      <c r="A59" s="53"/>
      <c r="B59" s="54"/>
      <c r="C59" s="54"/>
      <c r="D59" s="54"/>
      <c r="E59" s="54"/>
      <c r="F59" s="54"/>
      <c r="G59" s="54"/>
      <c r="H59" s="54" t="s">
        <v>56</v>
      </c>
      <c r="I59" s="54" t="s">
        <v>56</v>
      </c>
    </row>
    <row r="60" spans="1:9" ht="21" customHeight="1" thickBot="1" x14ac:dyDescent="0.3">
      <c r="A60" s="55" t="s">
        <v>57</v>
      </c>
      <c r="B60" s="119" t="s">
        <v>89</v>
      </c>
      <c r="C60" s="120"/>
      <c r="D60" s="120"/>
      <c r="E60" s="120"/>
      <c r="F60" s="120"/>
      <c r="G60" s="120"/>
      <c r="H60" s="120"/>
      <c r="I60" s="121"/>
    </row>
    <row r="61" spans="1:9" ht="44.25" customHeight="1" thickBot="1" x14ac:dyDescent="0.3">
      <c r="A61" s="56" t="s">
        <v>58</v>
      </c>
      <c r="B61" s="57" t="s">
        <v>59</v>
      </c>
      <c r="C61" s="58" t="s">
        <v>4</v>
      </c>
      <c r="D61" s="58" t="s">
        <v>60</v>
      </c>
      <c r="E61" s="58" t="s">
        <v>61</v>
      </c>
      <c r="F61" s="58" t="s">
        <v>62</v>
      </c>
      <c r="G61" s="59" t="s">
        <v>63</v>
      </c>
      <c r="H61" s="60" t="s">
        <v>12</v>
      </c>
      <c r="I61" s="60" t="s">
        <v>14</v>
      </c>
    </row>
    <row r="62" spans="1:9" x14ac:dyDescent="0.25">
      <c r="A62" s="61">
        <v>632</v>
      </c>
      <c r="B62" s="62"/>
      <c r="C62" s="63"/>
      <c r="D62" s="64"/>
      <c r="E62" s="62"/>
      <c r="F62" s="62"/>
      <c r="G62" s="62"/>
      <c r="H62" s="65"/>
      <c r="I62" s="65"/>
    </row>
    <row r="63" spans="1:9" x14ac:dyDescent="0.25">
      <c r="A63" s="66">
        <v>634</v>
      </c>
      <c r="B63" s="67"/>
      <c r="C63" s="68"/>
      <c r="D63" s="69"/>
      <c r="E63" s="67"/>
      <c r="F63" s="67"/>
      <c r="G63" s="67"/>
      <c r="H63" s="70"/>
      <c r="I63" s="70"/>
    </row>
    <row r="64" spans="1:9" x14ac:dyDescent="0.25">
      <c r="A64" s="66">
        <v>636</v>
      </c>
      <c r="B64" s="67"/>
      <c r="C64" s="68"/>
      <c r="D64" s="69"/>
      <c r="E64" s="67"/>
      <c r="F64" s="67"/>
      <c r="G64" s="67"/>
      <c r="H64" s="70"/>
      <c r="I64" s="70"/>
    </row>
    <row r="65" spans="1:9" x14ac:dyDescent="0.25">
      <c r="A65" s="66">
        <v>638</v>
      </c>
      <c r="B65" s="67"/>
      <c r="C65" s="68"/>
      <c r="D65" s="69"/>
      <c r="E65" s="67"/>
      <c r="F65" s="67"/>
      <c r="G65" s="67"/>
      <c r="H65" s="70"/>
      <c r="I65" s="70"/>
    </row>
    <row r="66" spans="1:9" x14ac:dyDescent="0.25">
      <c r="A66" s="66">
        <v>639</v>
      </c>
      <c r="B66" s="67"/>
      <c r="C66" s="68"/>
      <c r="D66" s="69"/>
      <c r="E66" s="67"/>
      <c r="F66" s="67"/>
      <c r="G66" s="67"/>
      <c r="H66" s="70"/>
      <c r="I66" s="70"/>
    </row>
    <row r="67" spans="1:9" x14ac:dyDescent="0.25">
      <c r="A67" s="66">
        <v>641</v>
      </c>
      <c r="B67" s="67"/>
      <c r="C67" s="68"/>
      <c r="D67" s="69"/>
      <c r="E67" s="67"/>
      <c r="F67" s="67"/>
      <c r="G67" s="67"/>
      <c r="H67" s="70"/>
      <c r="I67" s="70"/>
    </row>
    <row r="68" spans="1:9" x14ac:dyDescent="0.25">
      <c r="A68" s="66">
        <v>642</v>
      </c>
      <c r="B68" s="71"/>
      <c r="C68" s="71"/>
      <c r="D68" s="71"/>
      <c r="E68" s="71"/>
      <c r="F68" s="71"/>
      <c r="G68" s="71"/>
      <c r="H68" s="72"/>
      <c r="I68" s="72"/>
    </row>
    <row r="69" spans="1:9" x14ac:dyDescent="0.25">
      <c r="A69" s="66">
        <v>651</v>
      </c>
      <c r="B69" s="71"/>
      <c r="C69" s="71"/>
      <c r="D69" s="71"/>
      <c r="E69" s="71"/>
      <c r="F69" s="71"/>
      <c r="G69" s="71"/>
      <c r="H69" s="72"/>
      <c r="I69" s="72"/>
    </row>
    <row r="70" spans="1:9" x14ac:dyDescent="0.25">
      <c r="A70" s="66">
        <v>652</v>
      </c>
      <c r="B70" s="71"/>
      <c r="C70" s="71"/>
      <c r="D70" s="71">
        <v>6100000</v>
      </c>
      <c r="E70" s="71"/>
      <c r="F70" s="71"/>
      <c r="G70" s="71"/>
      <c r="H70" s="72"/>
      <c r="I70" s="72"/>
    </row>
    <row r="71" spans="1:9" x14ac:dyDescent="0.25">
      <c r="A71" s="73">
        <v>661</v>
      </c>
      <c r="B71" s="71"/>
      <c r="C71" s="71"/>
      <c r="D71" s="71"/>
      <c r="E71" s="71"/>
      <c r="F71" s="71"/>
      <c r="G71" s="71"/>
      <c r="H71" s="72"/>
      <c r="I71" s="72"/>
    </row>
    <row r="72" spans="1:9" x14ac:dyDescent="0.25">
      <c r="A72" s="73">
        <v>663</v>
      </c>
      <c r="B72" s="71"/>
      <c r="C72" s="71"/>
      <c r="D72" s="71"/>
      <c r="E72" s="71"/>
      <c r="F72" s="71">
        <v>1850033</v>
      </c>
      <c r="G72" s="71"/>
      <c r="H72" s="72"/>
      <c r="I72" s="72"/>
    </row>
    <row r="73" spans="1:9" x14ac:dyDescent="0.25">
      <c r="A73" s="73">
        <v>671</v>
      </c>
      <c r="B73" s="71">
        <v>4532917</v>
      </c>
      <c r="C73" s="71"/>
      <c r="D73" s="71"/>
      <c r="E73" s="71"/>
      <c r="F73" s="71"/>
      <c r="G73" s="71"/>
      <c r="H73" s="72"/>
      <c r="I73" s="72"/>
    </row>
    <row r="74" spans="1:9" x14ac:dyDescent="0.25">
      <c r="A74" s="73">
        <v>673</v>
      </c>
      <c r="B74" s="71"/>
      <c r="C74" s="71"/>
      <c r="D74" s="71"/>
      <c r="E74" s="71"/>
      <c r="F74" s="71"/>
      <c r="G74" s="71"/>
      <c r="H74" s="72"/>
      <c r="I74" s="72"/>
    </row>
    <row r="75" spans="1:9" x14ac:dyDescent="0.25">
      <c r="A75" s="73">
        <v>681</v>
      </c>
      <c r="B75" s="71"/>
      <c r="C75" s="71"/>
      <c r="D75" s="71"/>
      <c r="E75" s="71"/>
      <c r="F75" s="71"/>
      <c r="G75" s="71"/>
      <c r="H75" s="72"/>
      <c r="I75" s="72"/>
    </row>
    <row r="76" spans="1:9" x14ac:dyDescent="0.25">
      <c r="A76" s="73">
        <v>683</v>
      </c>
      <c r="B76" s="71"/>
      <c r="C76" s="71"/>
      <c r="D76" s="71"/>
      <c r="E76" s="71"/>
      <c r="F76" s="71"/>
      <c r="G76" s="71"/>
      <c r="H76" s="72"/>
      <c r="I76" s="72"/>
    </row>
    <row r="77" spans="1:9" x14ac:dyDescent="0.25">
      <c r="A77" s="73">
        <v>721</v>
      </c>
      <c r="B77" s="71"/>
      <c r="C77" s="71"/>
      <c r="D77" s="71"/>
      <c r="E77" s="71"/>
      <c r="F77" s="71"/>
      <c r="G77" s="71"/>
      <c r="H77" s="72"/>
      <c r="I77" s="72"/>
    </row>
    <row r="78" spans="1:9" x14ac:dyDescent="0.25">
      <c r="A78" s="74">
        <v>722</v>
      </c>
      <c r="B78" s="75"/>
      <c r="C78" s="75"/>
      <c r="D78" s="75"/>
      <c r="E78" s="75"/>
      <c r="F78" s="75"/>
      <c r="G78" s="75"/>
      <c r="H78" s="76"/>
      <c r="I78" s="76"/>
    </row>
    <row r="79" spans="1:9" x14ac:dyDescent="0.25">
      <c r="A79" s="74">
        <v>723</v>
      </c>
      <c r="B79" s="75"/>
      <c r="C79" s="75"/>
      <c r="D79" s="75"/>
      <c r="E79" s="75"/>
      <c r="F79" s="75"/>
      <c r="G79" s="75"/>
      <c r="H79" s="76"/>
      <c r="I79" s="76"/>
    </row>
    <row r="80" spans="1:9" x14ac:dyDescent="0.25">
      <c r="A80" s="74">
        <v>816</v>
      </c>
      <c r="B80" s="75"/>
      <c r="C80" s="75"/>
      <c r="D80" s="75"/>
      <c r="E80" s="75"/>
      <c r="F80" s="75"/>
      <c r="G80" s="75"/>
      <c r="H80" s="76"/>
      <c r="I80" s="76"/>
    </row>
    <row r="81" spans="1:9" x14ac:dyDescent="0.25">
      <c r="A81" s="74">
        <v>818</v>
      </c>
      <c r="B81" s="75"/>
      <c r="C81" s="75"/>
      <c r="D81" s="75"/>
      <c r="E81" s="75"/>
      <c r="F81" s="75"/>
      <c r="G81" s="75"/>
      <c r="H81" s="76"/>
      <c r="I81" s="76"/>
    </row>
    <row r="82" spans="1:9" ht="15.75" thickBot="1" x14ac:dyDescent="0.3">
      <c r="A82" s="74">
        <v>922</v>
      </c>
      <c r="B82" s="75"/>
      <c r="C82" s="75"/>
      <c r="D82" s="75"/>
      <c r="E82" s="75"/>
      <c r="F82" s="75"/>
      <c r="G82" s="75"/>
      <c r="H82" s="76"/>
      <c r="I82" s="76"/>
    </row>
    <row r="83" spans="1:9" ht="37.5" customHeight="1" thickBot="1" x14ac:dyDescent="0.3">
      <c r="A83" s="77" t="s">
        <v>64</v>
      </c>
      <c r="B83" s="78">
        <f t="shared" ref="B83:I83" si="2">SUM(B62:B82)</f>
        <v>4532917</v>
      </c>
      <c r="C83" s="78">
        <f t="shared" si="2"/>
        <v>0</v>
      </c>
      <c r="D83" s="78">
        <f t="shared" si="2"/>
        <v>6100000</v>
      </c>
      <c r="E83" s="78">
        <f t="shared" si="2"/>
        <v>0</v>
      </c>
      <c r="F83" s="78">
        <f t="shared" si="2"/>
        <v>1850033</v>
      </c>
      <c r="G83" s="78">
        <f t="shared" si="2"/>
        <v>0</v>
      </c>
      <c r="H83" s="78">
        <f t="shared" si="2"/>
        <v>0</v>
      </c>
      <c r="I83" s="78">
        <f t="shared" si="2"/>
        <v>0</v>
      </c>
    </row>
    <row r="84" spans="1:9" ht="42" customHeight="1" thickBot="1" x14ac:dyDescent="0.3">
      <c r="A84" s="77" t="s">
        <v>70</v>
      </c>
      <c r="B84" s="122">
        <f>SUM(B83:I83)</f>
        <v>12482950</v>
      </c>
      <c r="C84" s="123"/>
      <c r="D84" s="123"/>
      <c r="E84" s="123"/>
      <c r="F84" s="123"/>
      <c r="G84" s="123"/>
      <c r="H84" s="123"/>
      <c r="I84" s="124"/>
    </row>
  </sheetData>
  <mergeCells count="9">
    <mergeCell ref="A58:I58"/>
    <mergeCell ref="B60:I60"/>
    <mergeCell ref="B84:I84"/>
    <mergeCell ref="A2:I2"/>
    <mergeCell ref="B4:I4"/>
    <mergeCell ref="B28:I28"/>
    <mergeCell ref="A30:I30"/>
    <mergeCell ref="B32:I32"/>
    <mergeCell ref="B56:I5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16" workbookViewId="0">
      <selection activeCell="J5" sqref="J5"/>
    </sheetView>
  </sheetViews>
  <sheetFormatPr defaultColWidth="11.42578125" defaultRowHeight="12.75" x14ac:dyDescent="0.2"/>
  <cols>
    <col min="1" max="2" width="4.28515625" style="83" customWidth="1"/>
    <col min="3" max="3" width="5.5703125" style="83" customWidth="1"/>
    <col min="4" max="4" width="5.28515625" style="113" customWidth="1"/>
    <col min="5" max="5" width="44.7109375" style="83" customWidth="1"/>
    <col min="6" max="6" width="15.140625" style="83" bestFit="1" customWidth="1"/>
    <col min="7" max="7" width="17.28515625" style="83" customWidth="1"/>
    <col min="8" max="8" width="16.7109375" style="83" customWidth="1"/>
    <col min="9" max="16384" width="11.42578125" style="83"/>
  </cols>
  <sheetData>
    <row r="1" spans="1:14" ht="18" x14ac:dyDescent="0.2">
      <c r="A1" s="118" t="s">
        <v>93</v>
      </c>
      <c r="B1" s="118"/>
      <c r="C1" s="118"/>
      <c r="D1" s="118"/>
      <c r="E1" s="118"/>
      <c r="F1" s="118"/>
      <c r="G1" s="118"/>
      <c r="H1" s="118"/>
    </row>
    <row r="2" spans="1:14" s="84" customFormat="1" ht="18" x14ac:dyDescent="0.2">
      <c r="A2" s="118" t="s">
        <v>71</v>
      </c>
      <c r="B2" s="118"/>
      <c r="C2" s="118"/>
      <c r="D2" s="118"/>
      <c r="E2" s="118"/>
      <c r="F2" s="118"/>
      <c r="G2" s="127"/>
      <c r="H2" s="127"/>
    </row>
    <row r="3" spans="1:14" ht="18" x14ac:dyDescent="0.2">
      <c r="A3" s="118"/>
      <c r="B3" s="118"/>
      <c r="C3" s="118"/>
      <c r="D3" s="118"/>
      <c r="E3" s="118"/>
      <c r="F3" s="118"/>
      <c r="G3" s="118"/>
      <c r="H3" s="128"/>
    </row>
    <row r="4" spans="1:14" ht="18" x14ac:dyDescent="0.25">
      <c r="A4" s="85"/>
      <c r="B4" s="86"/>
      <c r="C4" s="86"/>
      <c r="D4" s="86"/>
      <c r="E4" s="86"/>
    </row>
    <row r="5" spans="1:14" ht="39" x14ac:dyDescent="0.25">
      <c r="A5" s="87"/>
      <c r="B5" s="88"/>
      <c r="C5" s="88"/>
      <c r="D5" s="89"/>
      <c r="E5" s="90"/>
      <c r="F5" s="91" t="s">
        <v>72</v>
      </c>
      <c r="G5" s="91" t="s">
        <v>73</v>
      </c>
      <c r="H5" s="91" t="s">
        <v>87</v>
      </c>
      <c r="I5" s="92"/>
    </row>
    <row r="6" spans="1:14" ht="15.75" x14ac:dyDescent="0.25">
      <c r="A6" s="129" t="s">
        <v>74</v>
      </c>
      <c r="B6" s="130"/>
      <c r="C6" s="130"/>
      <c r="D6" s="130"/>
      <c r="E6" s="131"/>
      <c r="F6" s="93">
        <f>SUM(F7:F8)</f>
        <v>12387843</v>
      </c>
      <c r="G6" s="93">
        <f>SUM(G7:G8)</f>
        <v>12442740</v>
      </c>
      <c r="H6" s="93">
        <f>SUM(H7:H8)</f>
        <v>12482950</v>
      </c>
      <c r="I6" s="94"/>
    </row>
    <row r="7" spans="1:14" ht="15.75" x14ac:dyDescent="0.25">
      <c r="A7" s="132" t="s">
        <v>75</v>
      </c>
      <c r="B7" s="133"/>
      <c r="C7" s="133"/>
      <c r="D7" s="133"/>
      <c r="E7" s="126"/>
      <c r="F7" s="95">
        <v>12387843</v>
      </c>
      <c r="G7" s="95">
        <v>12442740</v>
      </c>
      <c r="H7" s="95">
        <v>12482950</v>
      </c>
    </row>
    <row r="8" spans="1:14" ht="15.75" x14ac:dyDescent="0.25">
      <c r="A8" s="125" t="s">
        <v>76</v>
      </c>
      <c r="B8" s="126"/>
      <c r="C8" s="126"/>
      <c r="D8" s="126"/>
      <c r="E8" s="126"/>
      <c r="F8" s="95"/>
      <c r="G8" s="95"/>
      <c r="H8" s="95"/>
      <c r="L8" s="96"/>
      <c r="M8" s="96"/>
      <c r="N8" s="96"/>
    </row>
    <row r="9" spans="1:14" ht="15.75" x14ac:dyDescent="0.25">
      <c r="A9" s="97" t="s">
        <v>77</v>
      </c>
      <c r="B9" s="98"/>
      <c r="C9" s="98"/>
      <c r="D9" s="98"/>
      <c r="E9" s="98"/>
      <c r="F9" s="99">
        <f>SUM(F10:F11)</f>
        <v>12387843</v>
      </c>
      <c r="G9" s="99">
        <f t="shared" ref="G9:H9" si="0">SUM(G10:G11)</f>
        <v>12442740</v>
      </c>
      <c r="H9" s="99">
        <f t="shared" si="0"/>
        <v>12482950</v>
      </c>
    </row>
    <row r="10" spans="1:14" ht="15.75" x14ac:dyDescent="0.25">
      <c r="A10" s="134" t="s">
        <v>78</v>
      </c>
      <c r="B10" s="133"/>
      <c r="C10" s="133"/>
      <c r="D10" s="133"/>
      <c r="E10" s="137"/>
      <c r="F10" s="100">
        <v>12287843</v>
      </c>
      <c r="G10" s="95">
        <v>12342740</v>
      </c>
      <c r="H10" s="100">
        <v>12382950</v>
      </c>
    </row>
    <row r="11" spans="1:14" ht="15.75" x14ac:dyDescent="0.25">
      <c r="A11" s="125" t="s">
        <v>79</v>
      </c>
      <c r="B11" s="126"/>
      <c r="C11" s="126"/>
      <c r="D11" s="126"/>
      <c r="E11" s="126"/>
      <c r="F11" s="100">
        <v>100000</v>
      </c>
      <c r="G11" s="95">
        <v>100000</v>
      </c>
      <c r="H11" s="100">
        <v>100000</v>
      </c>
    </row>
    <row r="12" spans="1:14" ht="15.75" x14ac:dyDescent="0.25">
      <c r="A12" s="138" t="s">
        <v>80</v>
      </c>
      <c r="B12" s="139"/>
      <c r="C12" s="139"/>
      <c r="D12" s="139"/>
      <c r="E12" s="139"/>
      <c r="F12" s="101"/>
      <c r="G12" s="101"/>
      <c r="H12" s="101"/>
    </row>
    <row r="13" spans="1:14" ht="18" x14ac:dyDescent="0.2">
      <c r="A13" s="118"/>
      <c r="B13" s="140"/>
      <c r="C13" s="140"/>
      <c r="D13" s="140"/>
      <c r="E13" s="140"/>
      <c r="F13" s="128"/>
      <c r="G13" s="128"/>
      <c r="H13" s="128"/>
    </row>
    <row r="14" spans="1:14" ht="39" x14ac:dyDescent="0.25">
      <c r="A14" s="87"/>
      <c r="B14" s="88"/>
      <c r="C14" s="88"/>
      <c r="D14" s="89"/>
      <c r="E14" s="90"/>
      <c r="F14" s="91" t="s">
        <v>72</v>
      </c>
      <c r="G14" s="91" t="s">
        <v>73</v>
      </c>
      <c r="H14" s="91" t="s">
        <v>87</v>
      </c>
    </row>
    <row r="15" spans="1:14" ht="15.75" x14ac:dyDescent="0.25">
      <c r="A15" s="141" t="s">
        <v>81</v>
      </c>
      <c r="B15" s="142"/>
      <c r="C15" s="142"/>
      <c r="D15" s="142"/>
      <c r="E15" s="143"/>
      <c r="F15" s="102"/>
      <c r="G15" s="95"/>
      <c r="H15" s="103"/>
    </row>
    <row r="16" spans="1:14" s="104" customFormat="1" ht="18" x14ac:dyDescent="0.25">
      <c r="A16" s="144"/>
      <c r="B16" s="140"/>
      <c r="C16" s="140"/>
      <c r="D16" s="140"/>
      <c r="E16" s="140"/>
      <c r="F16" s="128"/>
      <c r="G16" s="128"/>
      <c r="H16" s="128"/>
    </row>
    <row r="17" spans="1:8" s="104" customFormat="1" ht="39" x14ac:dyDescent="0.25">
      <c r="A17" s="87"/>
      <c r="B17" s="88"/>
      <c r="C17" s="88"/>
      <c r="D17" s="89"/>
      <c r="E17" s="90"/>
      <c r="F17" s="91" t="s">
        <v>72</v>
      </c>
      <c r="G17" s="91" t="s">
        <v>73</v>
      </c>
      <c r="H17" s="91" t="s">
        <v>87</v>
      </c>
    </row>
    <row r="18" spans="1:8" s="104" customFormat="1" ht="18" x14ac:dyDescent="0.25">
      <c r="A18" s="132" t="s">
        <v>82</v>
      </c>
      <c r="B18" s="133"/>
      <c r="C18" s="133"/>
      <c r="D18" s="133"/>
      <c r="E18" s="133"/>
      <c r="F18" s="105"/>
      <c r="G18" s="95"/>
      <c r="H18" s="105"/>
    </row>
    <row r="19" spans="1:8" s="104" customFormat="1" ht="18" x14ac:dyDescent="0.25">
      <c r="A19" s="132" t="s">
        <v>83</v>
      </c>
      <c r="B19" s="133"/>
      <c r="C19" s="133"/>
      <c r="D19" s="133"/>
      <c r="E19" s="133"/>
      <c r="F19" s="105"/>
      <c r="G19" s="95"/>
      <c r="H19" s="105"/>
    </row>
    <row r="20" spans="1:8" s="104" customFormat="1" ht="18" x14ac:dyDescent="0.25">
      <c r="A20" s="134" t="s">
        <v>84</v>
      </c>
      <c r="B20" s="133"/>
      <c r="C20" s="133"/>
      <c r="D20" s="133"/>
      <c r="E20" s="133"/>
      <c r="F20" s="95">
        <f>F18-F19</f>
        <v>0</v>
      </c>
      <c r="G20" s="95">
        <f t="shared" ref="G20:H20" si="1">G18-G19</f>
        <v>0</v>
      </c>
      <c r="H20" s="95">
        <f t="shared" si="1"/>
        <v>0</v>
      </c>
    </row>
    <row r="21" spans="1:8" s="104" customFormat="1" ht="18" x14ac:dyDescent="0.25">
      <c r="A21" s="106"/>
      <c r="B21" s="107"/>
      <c r="C21" s="108"/>
      <c r="D21" s="109"/>
      <c r="E21" s="107"/>
      <c r="F21" s="110"/>
      <c r="G21" s="110"/>
      <c r="H21" s="110"/>
    </row>
    <row r="22" spans="1:8" s="104" customFormat="1" ht="18" x14ac:dyDescent="0.25">
      <c r="A22" s="135" t="s">
        <v>85</v>
      </c>
      <c r="B22" s="136"/>
      <c r="C22" s="136"/>
      <c r="D22" s="136"/>
      <c r="E22" s="136"/>
      <c r="F22" s="111">
        <f>SUM(F12,F15,F20)</f>
        <v>0</v>
      </c>
      <c r="G22" s="111">
        <f>SUM(G12,G15,G20)</f>
        <v>0</v>
      </c>
      <c r="H22" s="111">
        <f>SUM(H12,H15,H20)</f>
        <v>0</v>
      </c>
    </row>
    <row r="23" spans="1:8" s="104" customFormat="1" ht="18" customHeight="1" x14ac:dyDescent="0.25">
      <c r="A23" s="112"/>
      <c r="B23" s="86"/>
      <c r="C23" s="86"/>
      <c r="D23" s="86"/>
      <c r="E23" s="86"/>
    </row>
  </sheetData>
  <mergeCells count="16">
    <mergeCell ref="A18:E18"/>
    <mergeCell ref="A19:E19"/>
    <mergeCell ref="A20:E20"/>
    <mergeCell ref="A22:E22"/>
    <mergeCell ref="A10:E10"/>
    <mergeCell ref="A11:E11"/>
    <mergeCell ref="A12:E12"/>
    <mergeCell ref="A13:H13"/>
    <mergeCell ref="A15:E15"/>
    <mergeCell ref="A16:H16"/>
    <mergeCell ref="A8:E8"/>
    <mergeCell ref="A1:H1"/>
    <mergeCell ref="A2:H2"/>
    <mergeCell ref="A3:H3"/>
    <mergeCell ref="A6:E6"/>
    <mergeCell ref="A7:E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RASHODI</vt:lpstr>
      <vt:lpstr>PRIHODI</vt:lpstr>
      <vt:lpstr>OPĆI 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Korisnik505</dc:creator>
  <cp:lastModifiedBy>Korisnik505</cp:lastModifiedBy>
  <cp:lastPrinted>2018-10-15T07:44:19Z</cp:lastPrinted>
  <dcterms:created xsi:type="dcterms:W3CDTF">2018-09-24T09:51:05Z</dcterms:created>
  <dcterms:modified xsi:type="dcterms:W3CDTF">2018-10-15T07:46:33Z</dcterms:modified>
</cp:coreProperties>
</file>